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<sst xmlns="http://schemas.openxmlformats.org/spreadsheetml/2006/main" count="79" uniqueCount="74">
  <si>
    <t>Наименование показателя</t>
  </si>
  <si>
    <t>КБК</t>
  </si>
  <si>
    <t>сумма</t>
  </si>
  <si>
    <t>1 00 00000 00 0000 000</t>
  </si>
  <si>
    <t>НАЛОГИ НА ПРИБЫЛЬ, ДОХОДЫ</t>
  </si>
  <si>
    <t>1 01 00000 00 0000 000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</si>
  <si>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</si>
  <si>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</si>
  <si>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</si>
  <si>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</si>
  <si>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</si>
  <si>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</si>
  <si>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</si>
  <si>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</si>
  <si>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</si>
  <si>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</si>
  <si>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</si>
  <si>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</si>
  <si>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</si>
  <si>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</si>
  <si>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 202 00000 00 0000 151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</si>
  <si>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</si>
  <si>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</si>
  <si>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2 02 01001 10 0000 151</t>
  </si>
  <si>
    <t>2 02 02999 10 0000 151</t>
  </si>
  <si>
    <t>2 02 03015 10 0000 151</t>
  </si>
  <si>
    <t>Глава администрации Семеновского МО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</si>
  <si>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</si>
  <si>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</si>
  <si>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</si>
  <si>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</si>
  <si>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</si>
  <si>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</si>
  <si>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</si>
  <si>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1 08 04020 01 1000 110</t>
  </si>
  <si>
    <t>2 02 03024 10 0000 151</t>
  </si>
  <si>
    <t>1 11 05013 10 0000 120</t>
  </si>
  <si>
    <t>Дотация бюджетам поселений на выравнивание бюджетной обеспеченности (район)</t>
  </si>
  <si>
    <t>1 01 02010 01 1000 110</t>
  </si>
  <si>
    <t xml:space="preserve">В.М. Федяев </t>
  </si>
  <si>
    <t>Осуществление полномочий в сфере водоснабжения и водоотведения</t>
  </si>
  <si>
    <t>НАЛОГИ НА ТОВАРЫ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</si>
  <si>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</si>
  <si>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</si>
  <si>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</si>
  <si>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</si>
  <si>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</si>
  <si>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</si>
  <si>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</si>
  <si>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</si>
  <si>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</si>
  <si>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 бюджета   Семеновского  МО на 2014 год</t>
  </si>
  <si>
    <t>Дотации бюджетам поселений на поддержку мер по обеспечению сбалансированности бюджетов</t>
  </si>
  <si>
    <t>2 02 01003 10 0000 151</t>
  </si>
  <si>
    <t>- главам, муниципальным служащим, техническому и вспомогательному персоналу</t>
  </si>
  <si>
    <t>- работникам учреждений культуры</t>
  </si>
  <si>
    <t xml:space="preserve">Дотации </t>
  </si>
  <si>
    <t xml:space="preserve">  2 02 01000 00 0000 151   </t>
  </si>
  <si>
    <t>Субсидии бюджетам  бюджетной системы Российской Федерации  (межбюджетные субсидии)</t>
  </si>
  <si>
    <t xml:space="preserve">  2 02 02000 00 0000 151   </t>
  </si>
  <si>
    <t>Субвенции</t>
  </si>
  <si>
    <t xml:space="preserve">  2 02 03000 00 0000 151   </t>
  </si>
  <si>
    <t>НАЛОГОВЫЕ И НЕНАЛОГОВЫЕ ДОХОДЫ</t>
  </si>
  <si>
    <t>Реализация мероприятий перечня проектов народных инициатив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</si>
  <si>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</si>
  <si>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</si>
  <si>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ДОХОДЫ ОТ ПРОДАЖИ МАТЕРИАЛЬНЫХ И НЕМАТЕРИАЛЬНЫХ АКТИВОВ</t>
  </si>
  <si>
    <t>1 14 00000 00 0000 000</t>
  </si>
  <si>
    <t>Иные межбюджетные трансферты</t>
  </si>
  <si>
    <t xml:space="preserve">2 02 04000 00 0000 151   </t>
  </si>
  <si>
    <t>Межбюджетные трансферты,  передаваемые бюджетам поселений   из бюджетов муниципальных районов  на осуществление части полномочий   по решению вопросов местного значения  в соответствии с заключёнными соглашениями (Реализация мероприятия "Создание условий для обеспечения  энергосбережения и  повышения энергетической эффективности в бюджетной сфере Иркутской области")</t>
  </si>
  <si>
    <t xml:space="preserve">2 02 04014 10 0000 151   </t>
  </si>
  <si>
    <t>Прочие субсидии бюджетам поселений (з/п):</t>
  </si>
  <si>
    <t>Приложение 1                                                                       к решению Думы "О бюджете                                                                      Семеновского   муниципального                                                          образования на 2014 год и на плановый период 2015 и 2016 годов"                                                                                                         № 33/1 от 30.10.2014г.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</si>
</sst>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9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3" applyNumberFormat="1" applyFont="1" applyFill="1" applyBorder="1" applyAlignment="1" applyProtection="1">
      <alignment horizontal="left" vertical="top" wrapText="1"/>
      <protection locked="0"/>
    </xf>
    <xf numFmtId="3" fontId="10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horizontal="center"/>
      <protection/>
    </xf>
    <xf numFmtId="49" fontId="10" fillId="0" borderId="10" xfId="53" applyNumberFormat="1" applyFont="1" applyBorder="1" applyAlignment="1">
      <alignment horizontal="center" vertical="center"/>
      <protection/>
    </xf>
    <xf numFmtId="49" fontId="12" fillId="0" borderId="10" xfId="54" applyNumberFormat="1" applyFont="1" applyBorder="1" applyAlignment="1">
      <alignment horizontal="left" vertical="center" wrapText="1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9" fillId="0" borderId="10" xfId="53" applyFont="1" applyBorder="1">
      <alignment/>
      <protection/>
    </xf>
    <xf numFmtId="0" fontId="7" fillId="0" borderId="0" xfId="53" applyFont="1" applyBorder="1">
      <alignment/>
      <protection/>
    </xf>
    <xf numFmtId="0" fontId="9" fillId="0" borderId="0" xfId="53" applyFont="1" applyBorder="1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right"/>
      <protection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9" fillId="0" borderId="0" xfId="53" applyFont="1">
      <alignment/>
      <protection/>
    </xf>
    <xf numFmtId="49" fontId="16" fillId="0" borderId="10" xfId="54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32" borderId="10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49" fontId="9" fillId="32" borderId="10" xfId="54" applyNumberFormat="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/>
      <protection/>
    </xf>
    <xf numFmtId="184" fontId="5" fillId="0" borderId="10" xfId="53" applyNumberFormat="1" applyFont="1" applyBorder="1" applyAlignment="1" applyProtection="1">
      <alignment horizontal="right" vertical="center" wrapText="1"/>
      <protection locked="0"/>
    </xf>
    <xf numFmtId="184" fontId="6" fillId="0" borderId="10" xfId="53" applyNumberFormat="1" applyFont="1" applyBorder="1" applyAlignment="1" applyProtection="1">
      <alignment horizontal="right" vertical="center" wrapText="1"/>
      <protection locked="0"/>
    </xf>
    <xf numFmtId="184" fontId="5" fillId="0" borderId="10" xfId="53" applyNumberFormat="1" applyFont="1" applyBorder="1" applyAlignment="1" applyProtection="1">
      <alignment horizontal="right"/>
      <protection locked="0"/>
    </xf>
    <xf numFmtId="184" fontId="6" fillId="0" borderId="10" xfId="53" applyNumberFormat="1" applyFont="1" applyBorder="1" applyAlignment="1" applyProtection="1">
      <alignment horizontal="right"/>
      <protection locked="0"/>
    </xf>
    <xf numFmtId="184" fontId="5" fillId="0" borderId="10" xfId="53" applyNumberFormat="1" applyFont="1" applyBorder="1" applyProtection="1">
      <alignment/>
      <protection locked="0"/>
    </xf>
    <xf numFmtId="184" fontId="6" fillId="0" borderId="10" xfId="53" applyNumberFormat="1" applyFont="1" applyBorder="1" applyProtection="1">
      <alignment/>
      <protection locked="0"/>
    </xf>
    <xf numFmtId="184" fontId="7" fillId="0" borderId="10" xfId="53" applyNumberFormat="1" applyFont="1" applyBorder="1" applyProtection="1">
      <alignment/>
      <protection locked="0"/>
    </xf>
    <xf numFmtId="184" fontId="9" fillId="0" borderId="10" xfId="53" applyNumberFormat="1" applyFont="1" applyBorder="1">
      <alignment/>
      <protection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49" fontId="9" fillId="0" borderId="12" xfId="54" applyNumberFormat="1" applyFont="1" applyBorder="1" applyAlignment="1">
      <alignment horizontal="center" vertical="center" wrapText="1"/>
      <protection/>
    </xf>
    <xf numFmtId="184" fontId="9" fillId="0" borderId="12" xfId="53" applyNumberFormat="1" applyFont="1" applyBorder="1" applyProtection="1">
      <alignment/>
      <protection locked="0"/>
    </xf>
    <xf numFmtId="0" fontId="12" fillId="0" borderId="10" xfId="0" applyFont="1" applyBorder="1" applyAlignment="1">
      <alignment horizontal="center"/>
    </xf>
    <xf numFmtId="184" fontId="5" fillId="0" borderId="10" xfId="53" applyNumberFormat="1" applyFont="1" applyBorder="1" applyAlignment="1">
      <alignment horizontal="right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9" fillId="0" borderId="13" xfId="53" applyFont="1" applyBorder="1" applyAlignment="1" applyProtection="1">
      <alignment horizontal="center" vertical="center" wrapText="1"/>
      <protection locked="0"/>
    </xf>
    <xf numFmtId="0" fontId="7" fillId="0" borderId="12" xfId="53" applyFont="1" applyBorder="1" applyAlignment="1">
      <alignment vertical="center" wrapText="1"/>
      <protection/>
    </xf>
    <xf numFmtId="0" fontId="7" fillId="0" borderId="11" xfId="53" applyFont="1" applyBorder="1" applyAlignment="1">
      <alignment vertical="center" wrapText="1"/>
      <protection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80" zoomScaleNormal="80" zoomScalePageLayoutView="0" workbookViewId="0" topLeftCell="A28">
      <selection activeCell="E1" sqref="E1"/>
    </sheetView>
  </sheetViews>
  <sheetFormatPr defaultColWidth="9.140625" defaultRowHeight="12.75"/>
  <cols>
    <col min="1" max="1" width="76.57421875" style="2" customWidth="1"/>
    <col min="2" max="2" width="23.421875" style="2" customWidth="1"/>
    <col min="3" max="3" width="11.28125" style="2" customWidth="1"/>
    <col min="4" max="4" width="6.140625" style="27" hidden="1" customWidth="1"/>
    <col min="5" max="5" width="6.421875" style="2" customWidth="1"/>
    <col min="6" max="16384" width="9.140625" style="2" customWidth="1"/>
  </cols>
  <sheetData>
    <row r="1" spans="2:3" ht="78" customHeight="1">
      <c r="B1" s="56" t="s">
        <v>73</v>
      </c>
      <c r="C1" s="57"/>
    </row>
    <row r="2" spans="1:3" ht="19.5" customHeight="1">
      <c r="A2" s="58" t="s">
        <v>51</v>
      </c>
      <c r="B2" s="58"/>
      <c r="C2" s="58"/>
    </row>
    <row r="3" spans="1:3" ht="12.75">
      <c r="A3" s="51" t="s">
        <v>0</v>
      </c>
      <c r="B3" s="51" t="s">
        <v>1</v>
      </c>
      <c r="C3" s="53" t="s">
        <v>2</v>
      </c>
    </row>
    <row r="4" spans="1:3" ht="6.75" customHeight="1">
      <c r="A4" s="52"/>
      <c r="B4" s="52"/>
      <c r="C4" s="54"/>
    </row>
    <row r="5" spans="1:3" ht="0.75" customHeight="1" hidden="1">
      <c r="A5" s="52"/>
      <c r="B5" s="52"/>
      <c r="C5" s="55"/>
    </row>
    <row r="6" spans="1:3" ht="14.25">
      <c r="A6" s="3">
        <v>1</v>
      </c>
      <c r="B6" s="3">
        <v>2</v>
      </c>
      <c r="C6" s="1">
        <v>3</v>
      </c>
    </row>
    <row r="7" spans="1:3" ht="14.25">
      <c r="A7" s="24" t="s">
        <v>62</v>
      </c>
      <c r="B7" s="4" t="s">
        <v>3</v>
      </c>
      <c r="C7" s="38">
        <f>C8+C10+C15+C20+C22+C26</f>
        <v>836.4551</v>
      </c>
    </row>
    <row r="8" spans="1:3" ht="14.25">
      <c r="A8" s="25" t="s">
        <v>4</v>
      </c>
      <c r="B8" s="4" t="s">
        <v>5</v>
      </c>
      <c r="C8" s="38">
        <f>C9</f>
        <v>284</v>
      </c>
    </row>
    <row r="9" spans="1:3" ht="49.5" customHeight="1">
      <c r="A9" s="5" t="s">
        <v>22</v>
      </c>
      <c r="B9" s="6" t="s">
        <v>38</v>
      </c>
      <c r="C9" s="39">
        <v>284</v>
      </c>
    </row>
    <row r="10" spans="1:4" s="29" customFormat="1" ht="12.75" customHeight="1">
      <c r="A10" s="26" t="s">
        <v>41</v>
      </c>
      <c r="B10" s="4" t="s">
        <v>42</v>
      </c>
      <c r="C10" s="38">
        <f>C11+C12+C13+C14</f>
        <v>355.4551</v>
      </c>
      <c r="D10" s="28"/>
    </row>
    <row r="11" spans="1:3" ht="33" customHeight="1">
      <c r="A11" s="5" t="s">
        <v>43</v>
      </c>
      <c r="B11" s="6" t="s">
        <v>44</v>
      </c>
      <c r="C11" s="39">
        <f>171.6*75.79%</f>
        <v>130.05564</v>
      </c>
    </row>
    <row r="12" spans="1:3" ht="39.75" customHeight="1">
      <c r="A12" s="5" t="s">
        <v>45</v>
      </c>
      <c r="B12" s="6" t="s">
        <v>46</v>
      </c>
      <c r="C12" s="39">
        <f>3.6*75.79%</f>
        <v>2.72844</v>
      </c>
    </row>
    <row r="13" spans="1:3" ht="36" customHeight="1">
      <c r="A13" s="5" t="s">
        <v>47</v>
      </c>
      <c r="B13" s="6" t="s">
        <v>48</v>
      </c>
      <c r="C13" s="39">
        <f>277.9*75.79%</f>
        <v>210.62041</v>
      </c>
    </row>
    <row r="14" spans="1:3" ht="36" customHeight="1">
      <c r="A14" s="5" t="s">
        <v>49</v>
      </c>
      <c r="B14" s="6" t="s">
        <v>50</v>
      </c>
      <c r="C14" s="39">
        <f>15.9*75.79%</f>
        <v>12.05061</v>
      </c>
    </row>
    <row r="15" spans="1:3" ht="14.25">
      <c r="A15" s="25" t="s">
        <v>6</v>
      </c>
      <c r="B15" s="8" t="s">
        <v>7</v>
      </c>
      <c r="C15" s="40">
        <f>C16+C17</f>
        <v>125</v>
      </c>
    </row>
    <row r="16" spans="1:3" ht="24.75" customHeight="1">
      <c r="A16" s="7" t="s">
        <v>8</v>
      </c>
      <c r="B16" s="9" t="s">
        <v>9</v>
      </c>
      <c r="C16" s="41">
        <v>36</v>
      </c>
    </row>
    <row r="17" spans="1:3" ht="15">
      <c r="A17" s="7" t="s">
        <v>10</v>
      </c>
      <c r="B17" s="6" t="s">
        <v>11</v>
      </c>
      <c r="C17" s="41">
        <v>89</v>
      </c>
    </row>
    <row r="18" spans="1:3" ht="36.75" customHeight="1">
      <c r="A18" s="7" t="s">
        <v>12</v>
      </c>
      <c r="B18" s="6" t="s">
        <v>13</v>
      </c>
      <c r="C18" s="41">
        <v>78</v>
      </c>
    </row>
    <row r="19" spans="1:3" ht="36" customHeight="1">
      <c r="A19" s="7" t="s">
        <v>14</v>
      </c>
      <c r="B19" s="6" t="s">
        <v>15</v>
      </c>
      <c r="C19" s="41">
        <v>11</v>
      </c>
    </row>
    <row r="20" spans="1:3" ht="17.25" customHeight="1">
      <c r="A20" s="37" t="s">
        <v>31</v>
      </c>
      <c r="B20" s="10" t="s">
        <v>32</v>
      </c>
      <c r="C20" s="50">
        <f>C21</f>
        <v>20</v>
      </c>
    </row>
    <row r="21" spans="1:3" ht="36.75" customHeight="1">
      <c r="A21" s="11" t="s">
        <v>33</v>
      </c>
      <c r="B21" s="12" t="s">
        <v>34</v>
      </c>
      <c r="C21" s="41">
        <v>20</v>
      </c>
    </row>
    <row r="22" spans="1:3" ht="24" customHeight="1">
      <c r="A22" s="25" t="s">
        <v>16</v>
      </c>
      <c r="B22" s="8" t="s">
        <v>17</v>
      </c>
      <c r="C22" s="42">
        <f>C23+C24</f>
        <v>31</v>
      </c>
    </row>
    <row r="23" spans="1:3" ht="37.5" customHeight="1">
      <c r="A23" s="7" t="s">
        <v>29</v>
      </c>
      <c r="B23" s="6" t="s">
        <v>36</v>
      </c>
      <c r="C23" s="43">
        <v>15</v>
      </c>
    </row>
    <row r="24" spans="1:3" ht="36" customHeight="1">
      <c r="A24" s="7" t="s">
        <v>18</v>
      </c>
      <c r="B24" s="6" t="s">
        <v>19</v>
      </c>
      <c r="C24" s="43">
        <v>16</v>
      </c>
    </row>
    <row r="25" spans="1:3" ht="18.75" customHeight="1">
      <c r="A25" s="46" t="s">
        <v>66</v>
      </c>
      <c r="B25" s="4" t="s">
        <v>67</v>
      </c>
      <c r="C25" s="42">
        <f>C26</f>
        <v>21</v>
      </c>
    </row>
    <row r="26" spans="1:3" ht="28.5" customHeight="1">
      <c r="A26" s="7" t="s">
        <v>64</v>
      </c>
      <c r="B26" s="6" t="s">
        <v>65</v>
      </c>
      <c r="C26" s="43">
        <v>21</v>
      </c>
    </row>
    <row r="27" spans="1:3" ht="25.5" customHeight="1">
      <c r="A27" s="31" t="s">
        <v>27</v>
      </c>
      <c r="B27" s="13" t="s">
        <v>20</v>
      </c>
      <c r="C27" s="42">
        <f>C28+C33+C38+C41</f>
        <v>7376.842</v>
      </c>
    </row>
    <row r="28" spans="1:3" ht="18.75" customHeight="1">
      <c r="A28" s="32" t="s">
        <v>56</v>
      </c>
      <c r="B28" s="33" t="s">
        <v>57</v>
      </c>
      <c r="C28" s="42">
        <f>C29+C30+C32</f>
        <v>2503.9</v>
      </c>
    </row>
    <row r="29" spans="1:3" ht="15" customHeight="1">
      <c r="A29" s="14" t="s">
        <v>28</v>
      </c>
      <c r="B29" s="15" t="s">
        <v>23</v>
      </c>
      <c r="C29" s="43">
        <v>1402</v>
      </c>
    </row>
    <row r="30" spans="1:3" ht="18" customHeight="1">
      <c r="A30" s="14" t="s">
        <v>37</v>
      </c>
      <c r="B30" s="15" t="s">
        <v>23</v>
      </c>
      <c r="C30" s="43">
        <f>959.2+79.2</f>
        <v>1038.4</v>
      </c>
    </row>
    <row r="31" spans="1:3" ht="57.75" customHeight="1" hidden="1">
      <c r="A31" s="16"/>
      <c r="B31" s="15" t="s">
        <v>24</v>
      </c>
      <c r="C31" s="43"/>
    </row>
    <row r="32" spans="1:3" ht="18" customHeight="1">
      <c r="A32" s="14" t="s">
        <v>52</v>
      </c>
      <c r="B32" s="15" t="s">
        <v>53</v>
      </c>
      <c r="C32" s="43">
        <v>63.5</v>
      </c>
    </row>
    <row r="33" spans="1:3" ht="27.75" customHeight="1">
      <c r="A33" s="34" t="s">
        <v>58</v>
      </c>
      <c r="B33" s="35" t="s">
        <v>59</v>
      </c>
      <c r="C33" s="42">
        <f>C34+C37</f>
        <v>4678.099999999999</v>
      </c>
    </row>
    <row r="34" spans="1:3" ht="18" customHeight="1">
      <c r="A34" s="30" t="s">
        <v>72</v>
      </c>
      <c r="B34" s="15" t="s">
        <v>24</v>
      </c>
      <c r="C34" s="43">
        <f>C35+C36</f>
        <v>4369.4</v>
      </c>
    </row>
    <row r="35" spans="1:4" ht="18" customHeight="1">
      <c r="A35" s="14" t="s">
        <v>54</v>
      </c>
      <c r="B35" s="15" t="s">
        <v>24</v>
      </c>
      <c r="C35" s="43">
        <v>2086.5</v>
      </c>
      <c r="D35" s="27">
        <v>105</v>
      </c>
    </row>
    <row r="36" spans="1:3" ht="18" customHeight="1">
      <c r="A36" s="14" t="s">
        <v>55</v>
      </c>
      <c r="B36" s="15" t="s">
        <v>24</v>
      </c>
      <c r="C36" s="43">
        <v>2282.9</v>
      </c>
    </row>
    <row r="37" spans="1:3" ht="18" customHeight="1">
      <c r="A37" s="14" t="s">
        <v>63</v>
      </c>
      <c r="B37" s="15" t="s">
        <v>24</v>
      </c>
      <c r="C37" s="43">
        <v>308.7</v>
      </c>
    </row>
    <row r="38" spans="1:3" ht="18" customHeight="1">
      <c r="A38" s="36" t="s">
        <v>60</v>
      </c>
      <c r="B38" s="35" t="s">
        <v>61</v>
      </c>
      <c r="C38" s="42">
        <f>C40+C39</f>
        <v>109.5</v>
      </c>
    </row>
    <row r="39" spans="1:4" ht="27" customHeight="1">
      <c r="A39" s="16" t="s">
        <v>30</v>
      </c>
      <c r="B39" s="15" t="s">
        <v>25</v>
      </c>
      <c r="C39" s="44">
        <v>77.2</v>
      </c>
      <c r="D39" s="27">
        <v>794.3</v>
      </c>
    </row>
    <row r="40" spans="1:3" ht="19.5" customHeight="1">
      <c r="A40" s="14" t="s">
        <v>40</v>
      </c>
      <c r="B40" s="17" t="s">
        <v>35</v>
      </c>
      <c r="C40" s="44">
        <v>32.3</v>
      </c>
    </row>
    <row r="41" spans="1:3" ht="17.25" customHeight="1">
      <c r="A41" s="47" t="s">
        <v>68</v>
      </c>
      <c r="B41" s="33" t="s">
        <v>69</v>
      </c>
      <c r="C41" s="48">
        <f>C42</f>
        <v>85.342</v>
      </c>
    </row>
    <row r="42" spans="1:4" ht="46.5" customHeight="1">
      <c r="A42" s="5" t="s">
        <v>70</v>
      </c>
      <c r="B42" s="49" t="s">
        <v>71</v>
      </c>
      <c r="C42" s="43">
        <v>85.342</v>
      </c>
      <c r="D42" s="27">
        <f>SUM(D35:D41)</f>
        <v>899.3</v>
      </c>
    </row>
    <row r="43" spans="1:3" ht="19.5" customHeight="1">
      <c r="A43" s="18"/>
      <c r="B43" s="19" t="s">
        <v>21</v>
      </c>
      <c r="C43" s="45">
        <f>C27+C7</f>
        <v>8213.2971</v>
      </c>
    </row>
    <row r="44" ht="12.75">
      <c r="C44" s="20"/>
    </row>
    <row r="45" ht="12.75">
      <c r="C45" s="21"/>
    </row>
    <row r="46" spans="1:3" ht="15.75">
      <c r="A46" s="22" t="s">
        <v>26</v>
      </c>
      <c r="C46" s="23" t="s">
        <v>39</v>
      </c>
    </row>
  </sheetData>
  <sheetProtection/>
  <mergeCells count="5">
    <mergeCell ref="A3:A5"/>
    <mergeCell ref="B3:B5"/>
    <mergeCell ref="C3:C5"/>
    <mergeCell ref="B1:C1"/>
    <mergeCell ref="A2:C2"/>
  </mergeCells>
  <printOptions/>
  <pageMargins left="0.9448818897637796" right="0.15748031496062992" top="0.3937007874015748" bottom="0.5118110236220472" header="0.3937007874015748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2014-10-31T05:34:20Z</cp:lastPrinted>
  <dcterms:created xsi:type="dcterms:W3CDTF">1996-10-08T23:32:33Z</dcterms:created>
  <dcterms:modified xsi:type="dcterms:W3CDTF">2014-11-05T08:14:26Z</dcterms:modified>
  <cp:category/>
  <cp:version/>
  <cp:contentType/>
  <cp:contentStatus/>
</cp:coreProperties>
</file>