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6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<sst xmlns="http://schemas.openxmlformats.org/spreadsheetml/2006/main" count="69" uniqueCount="64">
  <si>
    <t>Наименование показателя</t>
  </si>
  <si>
    <t>КБК</t>
  </si>
  <si>
    <t>сумма</t>
  </si>
  <si>
    <t>ДОХОДЫ</t>
  </si>
  <si>
    <t>1 00 00000 00 0000 000</t>
  </si>
  <si>
    <t>НАЛОГИ НА ПРИБЫЛЬ, ДОХОДЫ</t>
  </si>
  <si>
    <t>1 01 00000 00 0000 000</t>
  </si>
  <si>
    <t>НАЛОГИ НА ИМУЩЕСТВО</t>
  </si>
  <si>
    <t>1 06 00000 00 0000 000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</si>
  <si>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</si>
  <si>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1 06 01030 10 0000 110</t>
  </si>
  <si>
    <t>Земельный налог</t>
  </si>
  <si>
    <t>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</si>
  <si>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</si>
  <si>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</si>
  <si>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</si>
  <si>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</si>
  <si>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 xml:space="preserve"> 202 00000 00 0000 151</t>
  </si>
  <si>
    <t>ИТОГО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</si>
  <si>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</si>
  <si>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2 02 01001 10 0000 151</t>
  </si>
  <si>
    <t>2 02 02999 10 0000 151</t>
  </si>
  <si>
    <t>2 02 03015 10 0000 151</t>
  </si>
  <si>
    <t>Глава администрации Семеновского МО</t>
  </si>
  <si>
    <t>Безвозмездные поступления от других бюджетов бюджетной системы Российской Федерации</t>
  </si>
  <si>
    <t xml:space="preserve">Дотация бюджетам поселений на выравнивание бюджетной обеспеченности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</si>
  <si>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</si>
  <si>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ГОСУДАРСТВЕННАЯ ПОШЛИНА</t>
  </si>
  <si>
    <t xml:space="preserve"> 1 08 00000 00 0000 000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</si>
  <si>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</si>
  <si>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2 02 03024 10 0000 151</t>
  </si>
  <si>
    <t>Дотация бюджетам поселений на выравнивание бюджетной обеспеченности (район)</t>
  </si>
  <si>
    <t>1 01 02010 01 1000 110</t>
  </si>
  <si>
    <t xml:space="preserve">В.М. Федяев </t>
  </si>
  <si>
    <t>Осуществление полномочий в сфере водоснабжения и водоотведения</t>
  </si>
  <si>
    <t>НАЛОГИ НА ТОВАРЫ</t>
  </si>
  <si>
    <t>1 03 00000 00 0000 000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</si>
  <si>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</si>
  <si>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</si>
  <si>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</si>
  <si>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</si>
  <si>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</si>
  <si>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</si>
  <si>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</si>
  <si>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</si>
  <si>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Полномочия по определению перечня должностных лиц органов местного самоуправления,уполномоченных составлять протоколы об административных правонарушениях,предусмотренных отдельными законами Иркутской области об административных правонарушениях</t>
  </si>
  <si>
    <t>Доходы  бюджета   Семеновского  МО на 2016год</t>
  </si>
  <si>
    <t>1 06 0603310 0000 110</t>
  </si>
  <si>
    <t>1 06 06043 10 0000 110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</si>
  <si>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</si>
  <si>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</si>
  <si>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Субсидия на выравнивание обеспеченности муниципальных образований Иркутской области по реализации отдельных расходных обязательств</t>
  </si>
  <si>
    <t>Субсидии на реализацию мероприятий , направленных на повышение эффективности бюджетных расходов муниципальных образований Иркутской области</t>
  </si>
  <si>
    <t>Прочие неналоговые доходы бюджетов поселений</t>
  </si>
  <si>
    <t>117 05050 10 0000 180</t>
  </si>
  <si>
    <t>Прочие неналоговые доходы</t>
  </si>
  <si>
    <t>117 00000 00 0000 000</t>
  </si>
  <si>
    <t>Субсидии на реализацию мероприятий перечня проектов народных инициатив</t>
  </si>
  <si>
    <t>НАЛОГИ НА СОВОКУПНЫЙ ДОХОД</t>
  </si>
  <si>
    <t>Единый сельскохозяйственный налог</t>
  </si>
  <si>
    <t>1 05 03010 01 0000 110</t>
  </si>
  <si>
    <t>1 05 00000 00 0000 000</t>
  </si>
  <si>
    <t xml:space="preserve"> 1 08 04020 01 0000 110</t>
  </si>
  <si>
    <t>Приложение 1                                                                       к решению Думы "О бюджете                                                                      Семеновского   муниципального                                                          образования на 2016 год "                                                                                                   № 59/1 от 07.07.2016г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</si>
</sst>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  <numFmt numFmtId="186" formatCode="0.0"/>
  </numFmts>
  <fonts count="34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.5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54">
    <xf numFmtId="0" fontId="0" fillId="0" borderId="0" xfId="0" applyAlignment="1">
      <alignment/>
    </xf>
    <xf numFmtId="3" fontId="5" fillId="0" borderId="10" xfId="53" applyNumberFormat="1" applyFont="1" applyBorder="1" applyAlignment="1" applyProtection="1">
      <alignment horizontal="center" vertical="center" wrapText="1"/>
      <protection locked="0"/>
    </xf>
    <xf numFmtId="0" fontId="7" fillId="0" borderId="0" xfId="53" applyFont="1">
      <alignment/>
      <protection/>
    </xf>
    <xf numFmtId="0" fontId="9" fillId="0" borderId="10" xfId="53" applyFont="1" applyBorder="1" applyAlignment="1" applyProtection="1">
      <alignment horizontal="center" vertical="center" wrapText="1"/>
      <protection locked="0"/>
    </xf>
    <xf numFmtId="3" fontId="11" fillId="0" borderId="10" xfId="53" applyNumberFormat="1" applyFont="1" applyFill="1" applyBorder="1" applyAlignment="1" applyProtection="1">
      <alignment horizontal="center" vertical="center" wrapText="1"/>
      <protection/>
    </xf>
    <xf numFmtId="3" fontId="8" fillId="0" borderId="10" xfId="0" applyNumberFormat="1" applyFont="1" applyFill="1" applyBorder="1" applyAlignment="1" applyProtection="1">
      <alignment horizontal="left" vertical="top" wrapText="1"/>
      <protection locked="0"/>
    </xf>
    <xf numFmtId="3" fontId="8" fillId="0" borderId="10" xfId="53" applyNumberFormat="1" applyFont="1" applyFill="1" applyBorder="1" applyAlignment="1" applyProtection="1">
      <alignment horizontal="center" vertical="center" wrapText="1"/>
      <protection/>
    </xf>
    <xf numFmtId="3" fontId="8" fillId="0" borderId="10" xfId="53" applyNumberFormat="1" applyFont="1" applyFill="1" applyBorder="1" applyAlignment="1" applyProtection="1">
      <alignment horizontal="left" vertical="top" wrapText="1"/>
      <protection locked="0"/>
    </xf>
    <xf numFmtId="3" fontId="10" fillId="0" borderId="10" xfId="53" applyNumberFormat="1" applyFont="1" applyFill="1" applyBorder="1" applyAlignment="1" applyProtection="1">
      <alignment horizontal="center" vertical="center" wrapText="1"/>
      <protection/>
    </xf>
    <xf numFmtId="3" fontId="8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53" applyFont="1" applyBorder="1" applyAlignment="1">
      <alignment horizontal="center"/>
      <protection/>
    </xf>
    <xf numFmtId="0" fontId="8" fillId="0" borderId="10" xfId="53" applyFont="1" applyBorder="1" applyAlignment="1">
      <alignment wrapText="1"/>
      <protection/>
    </xf>
    <xf numFmtId="0" fontId="8" fillId="0" borderId="10" xfId="53" applyFont="1" applyBorder="1" applyAlignment="1">
      <alignment horizontal="center"/>
      <protection/>
    </xf>
    <xf numFmtId="3" fontId="6" fillId="0" borderId="10" xfId="53" applyNumberFormat="1" applyFont="1" applyBorder="1" applyProtection="1">
      <alignment/>
      <protection locked="0"/>
    </xf>
    <xf numFmtId="49" fontId="10" fillId="0" borderId="10" xfId="53" applyNumberFormat="1" applyFont="1" applyBorder="1" applyAlignment="1">
      <alignment horizontal="center" vertical="center" wrapText="1"/>
      <protection/>
    </xf>
    <xf numFmtId="49" fontId="10" fillId="0" borderId="10" xfId="53" applyNumberFormat="1" applyFont="1" applyBorder="1" applyAlignment="1">
      <alignment horizontal="center" vertical="center"/>
      <protection/>
    </xf>
    <xf numFmtId="49" fontId="12" fillId="0" borderId="10" xfId="54" applyNumberFormat="1" applyFont="1" applyBorder="1" applyAlignment="1">
      <alignment horizontal="left" vertical="center" wrapText="1"/>
      <protection/>
    </xf>
    <xf numFmtId="49" fontId="12" fillId="0" borderId="10" xfId="53" applyNumberFormat="1" applyFont="1" applyBorder="1" applyAlignment="1">
      <alignment horizontal="center" vertical="center"/>
      <protection/>
    </xf>
    <xf numFmtId="49" fontId="12" fillId="0" borderId="10" xfId="53" applyNumberFormat="1" applyFont="1" applyBorder="1" applyAlignment="1">
      <alignment horizontal="left" vertical="center" wrapText="1"/>
      <protection/>
    </xf>
    <xf numFmtId="0" fontId="12" fillId="0" borderId="11" xfId="53" applyFont="1" applyBorder="1" applyAlignment="1">
      <alignment horizontal="center"/>
      <protection/>
    </xf>
    <xf numFmtId="184" fontId="6" fillId="0" borderId="10" xfId="53" applyNumberFormat="1" applyFont="1" applyBorder="1" applyProtection="1">
      <alignment/>
      <protection locked="0"/>
    </xf>
    <xf numFmtId="0" fontId="7" fillId="0" borderId="10" xfId="53" applyFont="1" applyBorder="1">
      <alignment/>
      <protection/>
    </xf>
    <xf numFmtId="0" fontId="9" fillId="0" borderId="10" xfId="53" applyFont="1" applyBorder="1">
      <alignment/>
      <protection/>
    </xf>
    <xf numFmtId="184" fontId="9" fillId="0" borderId="10" xfId="53" applyNumberFormat="1" applyFont="1" applyBorder="1">
      <alignment/>
      <protection/>
    </xf>
    <xf numFmtId="0" fontId="7" fillId="0" borderId="0" xfId="53" applyFont="1" applyBorder="1">
      <alignment/>
      <protection/>
    </xf>
    <xf numFmtId="0" fontId="9" fillId="0" borderId="0" xfId="53" applyFont="1" applyBorder="1">
      <alignment/>
      <protection/>
    </xf>
    <xf numFmtId="0" fontId="13" fillId="0" borderId="0" xfId="53" applyFont="1">
      <alignment/>
      <protection/>
    </xf>
    <xf numFmtId="0" fontId="13" fillId="0" borderId="0" xfId="53" applyFont="1" applyAlignment="1">
      <alignment horizontal="right"/>
      <protection/>
    </xf>
    <xf numFmtId="184" fontId="6" fillId="0" borderId="10" xfId="53" applyNumberFormat="1" applyFont="1" applyBorder="1" applyAlignment="1" applyProtection="1">
      <alignment horizontal="right" vertical="center" wrapText="1"/>
      <protection locked="0"/>
    </xf>
    <xf numFmtId="184" fontId="6" fillId="0" borderId="10" xfId="53" applyNumberFormat="1" applyFont="1" applyBorder="1" applyAlignment="1" applyProtection="1">
      <alignment horizontal="right"/>
      <protection locked="0"/>
    </xf>
    <xf numFmtId="3" fontId="10" fillId="0" borderId="10" xfId="53" applyNumberFormat="1" applyFont="1" applyFill="1" applyBorder="1" applyAlignment="1" applyProtection="1">
      <alignment horizontal="center" vertical="top" wrapText="1"/>
      <protection locked="0"/>
    </xf>
    <xf numFmtId="3" fontId="11" fillId="0" borderId="10" xfId="53" applyNumberFormat="1" applyFont="1" applyFill="1" applyBorder="1" applyAlignment="1" applyProtection="1">
      <alignment horizontal="center" vertical="top" wrapText="1"/>
      <protection locked="0"/>
    </xf>
    <xf numFmtId="3" fontId="11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4" fillId="0" borderId="0" xfId="53" applyFont="1">
      <alignment/>
      <protection/>
    </xf>
    <xf numFmtId="0" fontId="15" fillId="0" borderId="0" xfId="53" applyFont="1">
      <alignment/>
      <protection/>
    </xf>
    <xf numFmtId="0" fontId="9" fillId="0" borderId="0" xfId="53" applyFont="1">
      <alignment/>
      <protection/>
    </xf>
    <xf numFmtId="0" fontId="7" fillId="0" borderId="0" xfId="53" applyFont="1" applyAlignment="1">
      <alignment wrapText="1"/>
      <protection/>
    </xf>
    <xf numFmtId="184" fontId="6" fillId="0" borderId="10" xfId="53" applyNumberFormat="1" applyFont="1" applyBorder="1" applyAlignment="1" applyProtection="1">
      <alignment horizontal="right" wrapText="1"/>
      <protection locked="0"/>
    </xf>
    <xf numFmtId="184" fontId="9" fillId="0" borderId="10" xfId="53" applyNumberFormat="1" applyFont="1" applyBorder="1" applyAlignment="1" applyProtection="1">
      <alignment horizontal="right" vertical="center" wrapText="1"/>
      <protection locked="0"/>
    </xf>
    <xf numFmtId="184" fontId="9" fillId="0" borderId="10" xfId="53" applyNumberFormat="1" applyFont="1" applyBorder="1" applyAlignment="1" applyProtection="1">
      <alignment horizontal="right"/>
      <protection locked="0"/>
    </xf>
    <xf numFmtId="184" fontId="9" fillId="0" borderId="10" xfId="53" applyNumberFormat="1" applyFont="1" applyBorder="1" applyAlignment="1">
      <alignment horizontal="right" vertical="center"/>
      <protection/>
    </xf>
    <xf numFmtId="184" fontId="9" fillId="0" borderId="10" xfId="53" applyNumberFormat="1" applyFont="1" applyBorder="1" applyProtection="1">
      <alignment/>
      <protection locked="0"/>
    </xf>
    <xf numFmtId="3" fontId="8" fillId="24" borderId="10" xfId="53" applyNumberFormat="1" applyFont="1" applyFill="1" applyBorder="1" applyAlignment="1" applyProtection="1">
      <alignment horizontal="left" vertical="top" wrapText="1"/>
      <protection locked="0"/>
    </xf>
    <xf numFmtId="3" fontId="16" fillId="0" borderId="10" xfId="53" applyNumberFormat="1" applyFont="1" applyFill="1" applyBorder="1" applyAlignment="1" applyProtection="1">
      <alignment horizontal="center" vertical="top" wrapText="1"/>
      <protection locked="0"/>
    </xf>
    <xf numFmtId="4" fontId="6" fillId="0" borderId="10" xfId="53" applyNumberFormat="1" applyFont="1" applyBorder="1" applyProtection="1">
      <alignment/>
      <protection locked="0"/>
    </xf>
    <xf numFmtId="184" fontId="5" fillId="0" borderId="10" xfId="53" applyNumberFormat="1" applyFont="1" applyBorder="1" applyAlignment="1" applyProtection="1">
      <alignment horizontal="right" wrapText="1"/>
      <protection locked="0"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4" fillId="0" borderId="13" xfId="53" applyFont="1" applyFill="1" applyBorder="1" applyAlignment="1" applyProtection="1">
      <alignment horizontal="center" vertical="center"/>
      <protection/>
    </xf>
    <xf numFmtId="0" fontId="9" fillId="0" borderId="12" xfId="53" applyFont="1" applyBorder="1" applyAlignment="1" applyProtection="1">
      <alignment horizontal="center" vertical="center" wrapText="1"/>
      <protection locked="0"/>
    </xf>
    <xf numFmtId="0" fontId="7" fillId="0" borderId="13" xfId="53" applyFont="1" applyBorder="1" applyAlignment="1">
      <alignment vertical="center" wrapText="1"/>
      <protection/>
    </xf>
    <xf numFmtId="0" fontId="7" fillId="0" borderId="11" xfId="53" applyFont="1" applyBorder="1" applyAlignment="1">
      <alignment vertical="center" wrapText="1"/>
      <protection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9" fillId="0" borderId="0" xfId="53" applyFont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№3 прил изм Троицк" xfId="53"/>
    <cellStyle name="Обычный_Залари дох.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tabSelected="1" zoomScalePageLayoutView="0" workbookViewId="0" topLeftCell="A19">
      <selection activeCell="F7" sqref="F7"/>
    </sheetView>
  </sheetViews>
  <sheetFormatPr defaultColWidth="9.140625" defaultRowHeight="12.75"/>
  <cols>
    <col min="1" max="1" width="78.421875" style="2" customWidth="1"/>
    <col min="2" max="2" width="21.00390625" style="2" customWidth="1"/>
    <col min="3" max="3" width="10.421875" style="2" customWidth="1"/>
    <col min="4" max="4" width="6.140625" style="33" hidden="1" customWidth="1"/>
    <col min="5" max="16384" width="9.140625" style="2" customWidth="1"/>
  </cols>
  <sheetData>
    <row r="1" spans="2:3" ht="78" customHeight="1">
      <c r="B1" s="51" t="s">
        <v>63</v>
      </c>
      <c r="C1" s="52"/>
    </row>
    <row r="2" spans="1:3" ht="19.5" customHeight="1">
      <c r="A2" s="53" t="s">
        <v>46</v>
      </c>
      <c r="B2" s="53"/>
      <c r="C2" s="53"/>
    </row>
    <row r="3" ht="10.5" customHeight="1"/>
    <row r="4" spans="1:3" ht="12.75">
      <c r="A4" s="46" t="s">
        <v>0</v>
      </c>
      <c r="B4" s="46" t="s">
        <v>1</v>
      </c>
      <c r="C4" s="48" t="s">
        <v>2</v>
      </c>
    </row>
    <row r="5" spans="1:3" ht="12.75">
      <c r="A5" s="47"/>
      <c r="B5" s="47"/>
      <c r="C5" s="49"/>
    </row>
    <row r="6" spans="1:3" ht="0.75" customHeight="1">
      <c r="A6" s="47"/>
      <c r="B6" s="47"/>
      <c r="C6" s="50"/>
    </row>
    <row r="7" spans="1:3" ht="14.25">
      <c r="A7" s="3">
        <v>1</v>
      </c>
      <c r="B7" s="3">
        <v>2</v>
      </c>
      <c r="C7" s="1">
        <v>3</v>
      </c>
    </row>
    <row r="8" spans="1:3" ht="12.75">
      <c r="A8" s="30" t="s">
        <v>3</v>
      </c>
      <c r="B8" s="4" t="s">
        <v>4</v>
      </c>
      <c r="C8" s="38">
        <f>C9+C18+C23+C25+C11+C27+C16</f>
        <v>918</v>
      </c>
    </row>
    <row r="9" spans="1:3" ht="12.75">
      <c r="A9" s="31" t="s">
        <v>5</v>
      </c>
      <c r="B9" s="4" t="s">
        <v>6</v>
      </c>
      <c r="C9" s="38">
        <f>C10</f>
        <v>185</v>
      </c>
    </row>
    <row r="10" spans="1:3" ht="51.75" customHeight="1">
      <c r="A10" s="5" t="s">
        <v>19</v>
      </c>
      <c r="B10" s="6" t="s">
        <v>32</v>
      </c>
      <c r="C10" s="28">
        <v>185</v>
      </c>
    </row>
    <row r="11" spans="1:4" s="35" customFormat="1" ht="12.75" customHeight="1">
      <c r="A11" s="32" t="s">
        <v>35</v>
      </c>
      <c r="B11" s="4" t="s">
        <v>36</v>
      </c>
      <c r="C11" s="38">
        <f>C15+C14+C13+C12</f>
        <v>473</v>
      </c>
      <c r="D11" s="34"/>
    </row>
    <row r="12" spans="1:3" ht="33" customHeight="1">
      <c r="A12" s="5" t="s">
        <v>37</v>
      </c>
      <c r="B12" s="6" t="s">
        <v>38</v>
      </c>
      <c r="C12" s="37">
        <v>143</v>
      </c>
    </row>
    <row r="13" spans="1:3" ht="39.75" customHeight="1">
      <c r="A13" s="5" t="s">
        <v>39</v>
      </c>
      <c r="B13" s="6" t="s">
        <v>40</v>
      </c>
      <c r="C13" s="37">
        <v>4</v>
      </c>
    </row>
    <row r="14" spans="1:3" ht="36" customHeight="1">
      <c r="A14" s="5" t="s">
        <v>41</v>
      </c>
      <c r="B14" s="6" t="s">
        <v>42</v>
      </c>
      <c r="C14" s="37">
        <v>322</v>
      </c>
    </row>
    <row r="15" spans="1:3" ht="36" customHeight="1">
      <c r="A15" s="5" t="s">
        <v>43</v>
      </c>
      <c r="B15" s="6" t="s">
        <v>44</v>
      </c>
      <c r="C15" s="37">
        <v>4</v>
      </c>
    </row>
    <row r="16" spans="1:3" ht="21.75" customHeight="1">
      <c r="A16" s="32" t="s">
        <v>58</v>
      </c>
      <c r="B16" s="8" t="s">
        <v>61</v>
      </c>
      <c r="C16" s="45">
        <f>C17</f>
        <v>1</v>
      </c>
    </row>
    <row r="17" spans="1:3" ht="15" customHeight="1">
      <c r="A17" s="5" t="s">
        <v>59</v>
      </c>
      <c r="B17" s="6" t="s">
        <v>60</v>
      </c>
      <c r="C17" s="37">
        <v>1</v>
      </c>
    </row>
    <row r="18" spans="1:3" ht="12.75">
      <c r="A18" s="30" t="s">
        <v>7</v>
      </c>
      <c r="B18" s="8" t="s">
        <v>8</v>
      </c>
      <c r="C18" s="39">
        <f>C19+C20</f>
        <v>202</v>
      </c>
    </row>
    <row r="19" spans="1:3" ht="24.75" customHeight="1">
      <c r="A19" s="7" t="s">
        <v>9</v>
      </c>
      <c r="B19" s="9" t="s">
        <v>10</v>
      </c>
      <c r="C19" s="29">
        <v>42</v>
      </c>
    </row>
    <row r="20" spans="1:3" ht="15.75">
      <c r="A20" s="43" t="s">
        <v>11</v>
      </c>
      <c r="B20" s="4" t="s">
        <v>12</v>
      </c>
      <c r="C20" s="39">
        <f>C21+C22</f>
        <v>160</v>
      </c>
    </row>
    <row r="21" spans="1:3" ht="36.75" customHeight="1">
      <c r="A21" s="7" t="s">
        <v>13</v>
      </c>
      <c r="B21" s="6" t="s">
        <v>47</v>
      </c>
      <c r="C21" s="29">
        <f>10+50</f>
        <v>60</v>
      </c>
    </row>
    <row r="22" spans="1:3" ht="36" customHeight="1">
      <c r="A22" s="7" t="s">
        <v>14</v>
      </c>
      <c r="B22" s="6" t="s">
        <v>48</v>
      </c>
      <c r="C22" s="29">
        <f>150-50</f>
        <v>100</v>
      </c>
    </row>
    <row r="23" spans="1:3" ht="12.75" customHeight="1">
      <c r="A23" s="10" t="s">
        <v>27</v>
      </c>
      <c r="B23" s="10" t="s">
        <v>28</v>
      </c>
      <c r="C23" s="40">
        <f>C24</f>
        <v>7</v>
      </c>
    </row>
    <row r="24" spans="1:3" ht="36.75" customHeight="1">
      <c r="A24" s="11" t="s">
        <v>29</v>
      </c>
      <c r="B24" s="12" t="s">
        <v>62</v>
      </c>
      <c r="C24" s="29">
        <v>7</v>
      </c>
    </row>
    <row r="25" spans="1:3" ht="24" customHeight="1">
      <c r="A25" s="30" t="s">
        <v>15</v>
      </c>
      <c r="B25" s="8" t="s">
        <v>16</v>
      </c>
      <c r="C25" s="41">
        <f>C26</f>
        <v>30</v>
      </c>
    </row>
    <row r="26" spans="1:3" ht="37.5" customHeight="1">
      <c r="A26" s="42" t="s">
        <v>50</v>
      </c>
      <c r="B26" s="6" t="s">
        <v>49</v>
      </c>
      <c r="C26" s="20">
        <v>30</v>
      </c>
    </row>
    <row r="27" spans="1:3" ht="15.75" customHeight="1">
      <c r="A27" s="10" t="s">
        <v>55</v>
      </c>
      <c r="B27" s="4" t="s">
        <v>56</v>
      </c>
      <c r="C27" s="20">
        <f>20</f>
        <v>20</v>
      </c>
    </row>
    <row r="28" spans="1:3" ht="18" customHeight="1">
      <c r="A28" s="42" t="s">
        <v>53</v>
      </c>
      <c r="B28" s="6" t="s">
        <v>54</v>
      </c>
      <c r="C28" s="20">
        <v>20</v>
      </c>
    </row>
    <row r="29" spans="1:3" ht="18.75" customHeight="1">
      <c r="A29" s="14" t="s">
        <v>24</v>
      </c>
      <c r="B29" s="15" t="s">
        <v>17</v>
      </c>
      <c r="C29" s="41">
        <f>C30+C31+C38+C37+C34+C36+C35+C33</f>
        <v>5567.6</v>
      </c>
    </row>
    <row r="30" spans="1:3" ht="15" customHeight="1">
      <c r="A30" s="16" t="s">
        <v>25</v>
      </c>
      <c r="B30" s="17" t="s">
        <v>20</v>
      </c>
      <c r="C30" s="20">
        <v>1210.3</v>
      </c>
    </row>
    <row r="31" spans="1:3" ht="18" customHeight="1">
      <c r="A31" s="16" t="s">
        <v>31</v>
      </c>
      <c r="B31" s="17" t="s">
        <v>20</v>
      </c>
      <c r="C31" s="20">
        <f>780.9+2.7</f>
        <v>783.6</v>
      </c>
    </row>
    <row r="32" spans="1:3" ht="57.75" customHeight="1" hidden="1">
      <c r="A32" s="18"/>
      <c r="B32" s="17" t="s">
        <v>21</v>
      </c>
      <c r="C32" s="13"/>
    </row>
    <row r="33" spans="1:3" ht="27.75" customHeight="1">
      <c r="A33" s="18" t="s">
        <v>52</v>
      </c>
      <c r="B33" s="17" t="s">
        <v>21</v>
      </c>
      <c r="C33" s="44">
        <v>150</v>
      </c>
    </row>
    <row r="34" spans="1:4" ht="27" customHeight="1">
      <c r="A34" s="16" t="s">
        <v>51</v>
      </c>
      <c r="B34" s="17" t="s">
        <v>21</v>
      </c>
      <c r="C34" s="20">
        <f>822.4+2334.1</f>
        <v>3156.5</v>
      </c>
      <c r="D34" s="33">
        <v>105</v>
      </c>
    </row>
    <row r="35" spans="1:3" ht="18.75" customHeight="1">
      <c r="A35" s="16" t="s">
        <v>57</v>
      </c>
      <c r="B35" s="17" t="s">
        <v>21</v>
      </c>
      <c r="C35" s="20">
        <v>191.5</v>
      </c>
    </row>
    <row r="36" spans="1:3" ht="25.5" customHeight="1">
      <c r="A36" s="18" t="s">
        <v>26</v>
      </c>
      <c r="B36" s="17" t="s">
        <v>22</v>
      </c>
      <c r="C36" s="20">
        <v>75</v>
      </c>
    </row>
    <row r="37" spans="1:4" ht="16.5" customHeight="1" hidden="1">
      <c r="A37" s="16" t="s">
        <v>34</v>
      </c>
      <c r="B37" s="19" t="s">
        <v>30</v>
      </c>
      <c r="C37" s="20">
        <v>0</v>
      </c>
      <c r="D37" s="33">
        <v>794.3</v>
      </c>
    </row>
    <row r="38" spans="1:3" ht="54" customHeight="1">
      <c r="A38" s="36" t="s">
        <v>45</v>
      </c>
      <c r="B38" s="19" t="s">
        <v>30</v>
      </c>
      <c r="C38" s="20">
        <v>0.7</v>
      </c>
    </row>
    <row r="39" spans="1:3" ht="12.75">
      <c r="A39" s="21"/>
      <c r="B39" s="22" t="s">
        <v>18</v>
      </c>
      <c r="C39" s="23">
        <f>C29+C8</f>
        <v>6485.6</v>
      </c>
    </row>
    <row r="40" spans="3:4" ht="12.75">
      <c r="C40" s="24"/>
      <c r="D40" s="33">
        <f>SUM(D34:D39)</f>
        <v>899.3</v>
      </c>
    </row>
    <row r="41" ht="4.5" customHeight="1">
      <c r="C41" s="25"/>
    </row>
    <row r="42" spans="1:3" ht="15.75">
      <c r="A42" s="26" t="s">
        <v>23</v>
      </c>
      <c r="C42" s="27" t="s">
        <v>33</v>
      </c>
    </row>
  </sheetData>
  <sheetProtection/>
  <mergeCells count="5">
    <mergeCell ref="A4:A6"/>
    <mergeCell ref="B4:B6"/>
    <mergeCell ref="C4:C6"/>
    <mergeCell ref="B1:C1"/>
    <mergeCell ref="A2:C2"/>
  </mergeCells>
  <printOptions/>
  <pageMargins left="0.9448818897637796" right="0.15748031496062992" top="0.3937007874015748" bottom="0.5118110236220472" header="0.3937007874015748" footer="0.1968503937007874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2016-07-01T00:58:08Z</cp:lastPrinted>
  <dcterms:created xsi:type="dcterms:W3CDTF">1996-10-08T23:32:33Z</dcterms:created>
  <dcterms:modified xsi:type="dcterms:W3CDTF">2016-07-07T05:42:36Z</dcterms:modified>
  <cp:category/>
  <cp:version/>
  <cp:contentType/>
  <cp:contentStatus/>
</cp:coreProperties>
</file>