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Balandina</author>
  </authors>
  <commentList>
    <comment ref="C36" authorId="0">
      <text>
        <r>
          <rPr>
            <b/>
            <sz val="8"/>
            <rFont val="Tahoma"/>
            <family val="2"/>
          </rPr>
          <t>Balandina: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<sst xmlns="http://schemas.openxmlformats.org/spreadsheetml/2006/main" count="56" uniqueCount="53">
  <si>
    <t>Наименование показателя</t>
  </si>
  <si>
    <t>КБК</t>
  </si>
  <si>
    <t>ДОХОДЫ</t>
  </si>
  <si>
    <t>1 00 00000 00 0000 000</t>
  </si>
  <si>
    <t>НАЛОГИ НА ПРИБЫЛЬ, ДОХОДЫ</t>
  </si>
  <si>
    <t>1 01 00000 00 0000 000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</si>
  <si>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</si>
  <si>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1 01 02010 01 1000 110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</si>
  <si>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</si>
  <si>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</si>
  <si>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</si>
  <si>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</si>
  <si>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</si>
  <si>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</si>
  <si>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</si>
  <si>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</si>
  <si>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</si>
  <si>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</si>
  <si>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ГОСУДАРСТВЕННАЯ ПОШЛИНА</t>
  </si>
  <si>
    <t xml:space="preserve">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</si>
  <si>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</si>
  <si>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1 08 04020 01 1000 110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</si>
  <si>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</si>
  <si>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</si>
  <si>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</si>
  <si>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</si>
  <si>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Безвозмездные поступления от других бюджетов бюджетной системы Российской Федерации</t>
  </si>
  <si>
    <t xml:space="preserve"> 202 00000 00 0000 151</t>
  </si>
  <si>
    <t xml:space="preserve">Дотация бюджетам поселений на выравнивание бюджетной обеспеченности </t>
  </si>
  <si>
    <t>2 02 01001 10 0000 151</t>
  </si>
  <si>
    <t>Дотация бюджетам поселений на выравнивание бюджетной обеспеченности (район)</t>
  </si>
  <si>
    <t>2 02 02999 10 0000 151</t>
  </si>
  <si>
    <t>Осуществление полномочий в сфере водоснабжения и водоотведения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</si>
  <si>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</si>
  <si>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</si>
  <si>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ИТОГО</t>
  </si>
  <si>
    <t>Глава администрации Семеновского МО</t>
  </si>
  <si>
    <t xml:space="preserve">В.М. Федяев 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</si>
  <si>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</si>
  <si>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</si>
  <si>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</si>
  <si>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</si>
  <si>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</si>
  <si>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</si>
  <si>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</si>
  <si>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</si>
  <si>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</si>
  <si>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ТОВАРЫ</t>
  </si>
  <si>
    <t>Доходы   бюджета  Семеновского  МО на плановый период 2016 и 2017  годов</t>
  </si>
  <si>
    <t>202 03024 10 0000 151</t>
  </si>
  <si>
    <t>Субсидия на з/пл главам, муниципальным служащим,работникам культуры(за искл. технического и вспомогательного персонала)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</si>
  <si>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</si>
  <si>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Приложение 2                                                                                                                      к решению Думы "О бюджете                                                                      Семеновского   муниципального                                                          образования на 2015 год и на плановый период 2016 и 2017 годов"                                                                                                         № 37/1 от 25.12.2014г.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</si>
</sst>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1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2" applyFont="1">
      <alignment/>
      <protection/>
    </xf>
    <xf numFmtId="0" fontId="4" fillId="0" borderId="10" xfId="52" applyFont="1" applyBorder="1" applyAlignment="1" applyProtection="1">
      <alignment horizontal="center" vertical="center" wrapText="1"/>
      <protection locked="0"/>
    </xf>
    <xf numFmtId="3" fontId="6" fillId="0" borderId="10" xfId="52" applyNumberFormat="1" applyFont="1" applyBorder="1" applyAlignment="1" applyProtection="1">
      <alignment horizontal="center" vertical="center" wrapText="1"/>
      <protection locked="0"/>
    </xf>
    <xf numFmtId="3" fontId="8" fillId="0" borderId="10" xfId="52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top" wrapText="1"/>
      <protection locked="0"/>
    </xf>
    <xf numFmtId="3" fontId="3" fillId="0" borderId="10" xfId="52" applyNumberFormat="1" applyFont="1" applyFill="1" applyBorder="1" applyAlignment="1" applyProtection="1">
      <alignment horizontal="center" vertical="center" wrapText="1"/>
      <protection/>
    </xf>
    <xf numFmtId="3" fontId="3" fillId="0" borderId="10" xfId="52" applyNumberFormat="1" applyFont="1" applyFill="1" applyBorder="1" applyAlignment="1" applyProtection="1">
      <alignment horizontal="left" vertical="top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 horizontal="center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49" fontId="7" fillId="0" borderId="10" xfId="52" applyNumberFormat="1" applyFont="1" applyBorder="1" applyAlignment="1">
      <alignment horizontal="center" vertical="center"/>
      <protection/>
    </xf>
    <xf numFmtId="49" fontId="10" fillId="0" borderId="10" xfId="53" applyNumberFormat="1" applyFont="1" applyBorder="1" applyAlignment="1">
      <alignment horizontal="left" vertical="center" wrapTex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49" fontId="10" fillId="0" borderId="10" xfId="52" applyNumberFormat="1" applyFont="1" applyBorder="1" applyAlignment="1">
      <alignment horizontal="left" vertical="center" wrapText="1"/>
      <protection/>
    </xf>
    <xf numFmtId="172" fontId="9" fillId="0" borderId="10" xfId="52" applyNumberFormat="1" applyFont="1" applyBorder="1" applyProtection="1">
      <alignment/>
      <protection locked="0"/>
    </xf>
    <xf numFmtId="0" fontId="10" fillId="0" borderId="11" xfId="52" applyFont="1" applyBorder="1" applyAlignment="1">
      <alignment horizontal="center"/>
      <protection/>
    </xf>
    <xf numFmtId="0" fontId="1" fillId="0" borderId="10" xfId="52" applyFont="1" applyBorder="1">
      <alignment/>
      <protection/>
    </xf>
    <xf numFmtId="0" fontId="4" fillId="0" borderId="10" xfId="52" applyFont="1" applyBorder="1">
      <alignment/>
      <protection/>
    </xf>
    <xf numFmtId="172" fontId="4" fillId="0" borderId="10" xfId="52" applyNumberFormat="1" applyFont="1" applyBorder="1">
      <alignment/>
      <protection/>
    </xf>
    <xf numFmtId="0" fontId="1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11" fillId="0" borderId="0" xfId="52" applyFont="1">
      <alignment/>
      <protection/>
    </xf>
    <xf numFmtId="172" fontId="6" fillId="0" borderId="10" xfId="52" applyNumberFormat="1" applyFont="1" applyBorder="1" applyAlignment="1" applyProtection="1">
      <alignment horizontal="right" vertical="center" wrapText="1"/>
      <protection locked="0"/>
    </xf>
    <xf numFmtId="172" fontId="9" fillId="0" borderId="10" xfId="52" applyNumberFormat="1" applyFont="1" applyBorder="1" applyAlignment="1" applyProtection="1">
      <alignment horizontal="right"/>
      <protection locked="0"/>
    </xf>
    <xf numFmtId="3" fontId="7" fillId="0" borderId="10" xfId="52" applyNumberFormat="1" applyFont="1" applyFill="1" applyBorder="1" applyAlignment="1" applyProtection="1">
      <alignment horizontal="center" vertical="top" wrapText="1"/>
      <protection locked="0"/>
    </xf>
    <xf numFmtId="3" fontId="8" fillId="0" borderId="10" xfId="0" applyNumberFormat="1" applyFont="1" applyFill="1" applyBorder="1" applyAlignment="1" applyProtection="1">
      <alignment horizontal="center" vertical="top" wrapText="1"/>
      <protection locked="0"/>
    </xf>
    <xf numFmtId="3" fontId="8" fillId="0" borderId="10" xfId="52" applyNumberFormat="1" applyFont="1" applyFill="1" applyBorder="1" applyAlignment="1" applyProtection="1">
      <alignment horizontal="center" vertical="top" wrapText="1"/>
      <protection locked="0"/>
    </xf>
    <xf numFmtId="0" fontId="12" fillId="0" borderId="0" xfId="52" applyFont="1">
      <alignment/>
      <protection/>
    </xf>
    <xf numFmtId="0" fontId="12" fillId="0" borderId="10" xfId="52" applyFont="1" applyBorder="1">
      <alignment/>
      <protection/>
    </xf>
    <xf numFmtId="0" fontId="4" fillId="0" borderId="10" xfId="52" applyFont="1" applyBorder="1" applyAlignment="1">
      <alignment horizontal="center"/>
      <protection/>
    </xf>
    <xf numFmtId="172" fontId="12" fillId="0" borderId="10" xfId="52" applyNumberFormat="1" applyFont="1" applyBorder="1">
      <alignment/>
      <protection/>
    </xf>
    <xf numFmtId="172" fontId="1" fillId="0" borderId="10" xfId="52" applyNumberFormat="1" applyFont="1" applyBorder="1">
      <alignment/>
      <protection/>
    </xf>
    <xf numFmtId="0" fontId="4" fillId="0" borderId="0" xfId="52" applyFont="1">
      <alignment/>
      <protection/>
    </xf>
    <xf numFmtId="172" fontId="9" fillId="0" borderId="10" xfId="52" applyNumberFormat="1" applyFont="1" applyBorder="1" applyAlignment="1" applyProtection="1">
      <alignment horizontal="right" wrapText="1"/>
      <protection locked="0"/>
    </xf>
    <xf numFmtId="172" fontId="12" fillId="0" borderId="10" xfId="52" applyNumberFormat="1" applyFont="1" applyBorder="1" applyAlignment="1">
      <alignment horizontal="right"/>
      <protection/>
    </xf>
    <xf numFmtId="172" fontId="1" fillId="0" borderId="10" xfId="52" applyNumberFormat="1" applyFont="1" applyBorder="1" applyAlignment="1">
      <alignment horizontal="right"/>
      <protection/>
    </xf>
    <xf numFmtId="3" fontId="8" fillId="0" borderId="10" xfId="52" applyNumberFormat="1" applyFont="1" applyFill="1" applyBorder="1" applyAlignment="1" applyProtection="1">
      <alignment horizontal="left" vertical="top" wrapText="1"/>
      <protection locked="0"/>
    </xf>
    <xf numFmtId="0" fontId="13" fillId="0" borderId="10" xfId="52" applyFont="1" applyBorder="1" applyAlignment="1">
      <alignment wrapText="1"/>
      <protection/>
    </xf>
    <xf numFmtId="2" fontId="4" fillId="0" borderId="10" xfId="52" applyNumberFormat="1" applyFont="1" applyBorder="1">
      <alignment/>
      <protection/>
    </xf>
    <xf numFmtId="172" fontId="4" fillId="0" borderId="10" xfId="52" applyNumberFormat="1" applyFont="1" applyBorder="1" applyAlignment="1">
      <alignment horizontal="right" vertical="center"/>
      <protection/>
    </xf>
    <xf numFmtId="172" fontId="4" fillId="0" borderId="10" xfId="52" applyNumberFormat="1" applyFont="1" applyBorder="1" applyProtection="1">
      <alignment/>
      <protection locked="0"/>
    </xf>
    <xf numFmtId="172" fontId="4" fillId="0" borderId="10" xfId="52" applyNumberFormat="1" applyFont="1" applyBorder="1" applyAlignment="1" applyProtection="1">
      <alignment horizontal="right"/>
      <protection locked="0"/>
    </xf>
    <xf numFmtId="0" fontId="11" fillId="0" borderId="0" xfId="52" applyFont="1" applyAlignment="1">
      <alignment horizontal="right"/>
      <protection/>
    </xf>
    <xf numFmtId="0" fontId="0" fillId="0" borderId="0" xfId="0" applyAlignment="1">
      <alignment horizontal="right"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52" applyFont="1" applyAlignment="1">
      <alignment horizontal="center"/>
      <protection/>
    </xf>
    <xf numFmtId="0" fontId="5" fillId="0" borderId="12" xfId="52" applyFont="1" applyFill="1" applyBorder="1" applyAlignment="1" applyProtection="1">
      <alignment horizontal="center" vertical="center"/>
      <protection/>
    </xf>
    <xf numFmtId="0" fontId="5" fillId="0" borderId="13" xfId="52" applyFont="1" applyFill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 locked="0"/>
    </xf>
    <xf numFmtId="0" fontId="1" fillId="0" borderId="10" xfId="52" applyFont="1" applyBorder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№3 прил изм Троицк" xfId="52"/>
    <cellStyle name="Обычный_Залари дох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="90" zoomScaleNormal="90" zoomScalePageLayoutView="0" workbookViewId="0" topLeftCell="A22">
      <selection activeCell="A12" sqref="A12"/>
    </sheetView>
  </sheetViews>
  <sheetFormatPr defaultColWidth="9.140625" defaultRowHeight="12.75"/>
  <cols>
    <col min="1" max="1" width="73.57421875" style="1" customWidth="1"/>
    <col min="2" max="2" width="21.00390625" style="1" customWidth="1"/>
    <col min="3" max="3" width="10.421875" style="1" customWidth="1"/>
    <col min="4" max="4" width="6.140625" style="31" hidden="1" customWidth="1"/>
    <col min="5" max="16384" width="9.140625" style="1" customWidth="1"/>
  </cols>
  <sheetData>
    <row r="1" spans="2:5" ht="78" customHeight="1">
      <c r="B1" s="49" t="s">
        <v>52</v>
      </c>
      <c r="C1" s="50"/>
      <c r="D1" s="51"/>
      <c r="E1" s="51"/>
    </row>
    <row r="2" spans="1:3" ht="19.5" customHeight="1">
      <c r="A2" s="52" t="s">
        <v>48</v>
      </c>
      <c r="B2" s="52"/>
      <c r="C2" s="52"/>
    </row>
    <row r="3" ht="12.75"/>
    <row r="4" spans="1:5" ht="12.75">
      <c r="A4" s="53" t="s">
        <v>0</v>
      </c>
      <c r="B4" s="53" t="s">
        <v>1</v>
      </c>
      <c r="C4" s="55">
        <v>2016</v>
      </c>
      <c r="D4" s="32"/>
      <c r="E4" s="48">
        <v>2017</v>
      </c>
    </row>
    <row r="5" spans="1:5" ht="12.75">
      <c r="A5" s="54"/>
      <c r="B5" s="54"/>
      <c r="C5" s="56"/>
      <c r="D5" s="32"/>
      <c r="E5" s="48"/>
    </row>
    <row r="6" spans="1:5" ht="0.75" customHeight="1">
      <c r="A6" s="54"/>
      <c r="B6" s="54"/>
      <c r="C6" s="56"/>
      <c r="D6" s="32"/>
      <c r="E6" s="20"/>
    </row>
    <row r="7" spans="1:5" ht="14.25">
      <c r="A7" s="2">
        <v>1</v>
      </c>
      <c r="B7" s="2">
        <v>2</v>
      </c>
      <c r="C7" s="3">
        <v>3</v>
      </c>
      <c r="D7" s="32"/>
      <c r="E7" s="33">
        <v>4</v>
      </c>
    </row>
    <row r="8" spans="1:5" ht="21">
      <c r="A8" s="28" t="s">
        <v>2</v>
      </c>
      <c r="B8" s="4" t="s">
        <v>3</v>
      </c>
      <c r="C8" s="26">
        <f>C9+C16+C21+C23+C11</f>
        <v>752.4000000000001</v>
      </c>
      <c r="D8" s="26" t="e">
        <f>D9+D16+D21+D23+D11</f>
        <v>#REF!</v>
      </c>
      <c r="E8" s="26">
        <f>E9+E16+E21+E23+E11</f>
        <v>699.2</v>
      </c>
    </row>
    <row r="9" spans="1:5" ht="21">
      <c r="A9" s="30" t="s">
        <v>4</v>
      </c>
      <c r="B9" s="4" t="s">
        <v>5</v>
      </c>
      <c r="C9" s="26">
        <f>C10</f>
        <v>205.3</v>
      </c>
      <c r="D9" s="26">
        <f>D10</f>
        <v>0</v>
      </c>
      <c r="E9" s="26">
        <f>E10</f>
        <v>214.2</v>
      </c>
    </row>
    <row r="10" spans="1:5" ht="49.5" customHeight="1">
      <c r="A10" s="5" t="s">
        <v>6</v>
      </c>
      <c r="B10" s="6" t="s">
        <v>7</v>
      </c>
      <c r="C10" s="37">
        <v>205.3</v>
      </c>
      <c r="D10" s="38"/>
      <c r="E10" s="39">
        <v>214.2</v>
      </c>
    </row>
    <row r="11" spans="1:5" s="36" customFormat="1" ht="15" customHeight="1">
      <c r="A11" s="29" t="s">
        <v>47</v>
      </c>
      <c r="B11" s="4" t="s">
        <v>38</v>
      </c>
      <c r="C11" s="26">
        <f>C12+C14+C13+C15</f>
        <v>401.40000000000003</v>
      </c>
      <c r="D11" s="26">
        <f>D12+D14+D13+D15</f>
        <v>0</v>
      </c>
      <c r="E11" s="42">
        <f>E12+E13+E14+E15</f>
        <v>333</v>
      </c>
    </row>
    <row r="12" spans="1:5" ht="33.75" customHeight="1">
      <c r="A12" s="5" t="s">
        <v>39</v>
      </c>
      <c r="B12" s="6" t="s">
        <v>40</v>
      </c>
      <c r="C12" s="35">
        <v>146.9</v>
      </c>
      <c r="D12" s="34"/>
      <c r="E12" s="20">
        <v>121.9</v>
      </c>
    </row>
    <row r="13" spans="1:5" ht="36.75" customHeight="1">
      <c r="A13" s="5" t="s">
        <v>41</v>
      </c>
      <c r="B13" s="6" t="s">
        <v>42</v>
      </c>
      <c r="C13" s="35">
        <v>3.1</v>
      </c>
      <c r="D13" s="34"/>
      <c r="E13" s="20">
        <v>2.7</v>
      </c>
    </row>
    <row r="14" spans="1:5" ht="37.5" customHeight="1">
      <c r="A14" s="5" t="s">
        <v>43</v>
      </c>
      <c r="B14" s="6" t="s">
        <v>44</v>
      </c>
      <c r="C14" s="35">
        <v>237.6</v>
      </c>
      <c r="D14" s="34"/>
      <c r="E14" s="20">
        <v>197.1</v>
      </c>
    </row>
    <row r="15" spans="1:5" ht="33" customHeight="1">
      <c r="A15" s="5" t="s">
        <v>45</v>
      </c>
      <c r="B15" s="6" t="s">
        <v>46</v>
      </c>
      <c r="C15" s="35">
        <v>13.8</v>
      </c>
      <c r="D15" s="34"/>
      <c r="E15" s="20">
        <v>11.3</v>
      </c>
    </row>
    <row r="16" spans="1:5" ht="24">
      <c r="A16" s="28" t="s">
        <v>8</v>
      </c>
      <c r="B16" s="8" t="s">
        <v>9</v>
      </c>
      <c r="C16" s="45">
        <f>C17+C18</f>
        <v>100.19999999999999</v>
      </c>
      <c r="D16" s="45">
        <f>D17+D18</f>
        <v>0</v>
      </c>
      <c r="E16" s="45">
        <f>E17+E18</f>
        <v>104.60000000000001</v>
      </c>
    </row>
    <row r="17" spans="1:5" ht="24.75" customHeight="1">
      <c r="A17" s="7" t="s">
        <v>10</v>
      </c>
      <c r="B17" s="9" t="s">
        <v>11</v>
      </c>
      <c r="C17" s="27">
        <v>24.6</v>
      </c>
      <c r="D17" s="34"/>
      <c r="E17" s="35">
        <v>25.7</v>
      </c>
    </row>
    <row r="18" spans="1:5" ht="21">
      <c r="A18" s="40" t="s">
        <v>12</v>
      </c>
      <c r="B18" s="4" t="s">
        <v>13</v>
      </c>
      <c r="C18" s="45">
        <f>C19+C20</f>
        <v>75.6</v>
      </c>
      <c r="D18" s="45">
        <f>D19+D20</f>
        <v>0</v>
      </c>
      <c r="E18" s="45">
        <f>E19+E20</f>
        <v>78.9</v>
      </c>
    </row>
    <row r="19" spans="1:5" ht="36.75" customHeight="1">
      <c r="A19" s="7" t="s">
        <v>14</v>
      </c>
      <c r="B19" s="6" t="s">
        <v>15</v>
      </c>
      <c r="C19" s="27">
        <v>67.3</v>
      </c>
      <c r="D19" s="34"/>
      <c r="E19" s="35">
        <v>70.2</v>
      </c>
    </row>
    <row r="20" spans="1:5" ht="36" customHeight="1">
      <c r="A20" s="7" t="s">
        <v>16</v>
      </c>
      <c r="B20" s="6" t="s">
        <v>17</v>
      </c>
      <c r="C20" s="27">
        <v>8.3</v>
      </c>
      <c r="D20" s="34"/>
      <c r="E20" s="35">
        <v>8.7</v>
      </c>
    </row>
    <row r="21" spans="1:5" ht="12.75" customHeight="1">
      <c r="A21" s="10" t="s">
        <v>18</v>
      </c>
      <c r="B21" s="10" t="s">
        <v>19</v>
      </c>
      <c r="C21" s="43">
        <f>C22</f>
        <v>25.7</v>
      </c>
      <c r="D21" s="43">
        <f>D22</f>
        <v>0</v>
      </c>
      <c r="E21" s="43">
        <f>E22</f>
        <v>26.8</v>
      </c>
    </row>
    <row r="22" spans="1:5" ht="34.5" customHeight="1">
      <c r="A22" s="11" t="s">
        <v>20</v>
      </c>
      <c r="B22" s="12" t="s">
        <v>21</v>
      </c>
      <c r="C22" s="27">
        <v>25.7</v>
      </c>
      <c r="D22" s="34"/>
      <c r="E22" s="35">
        <v>26.8</v>
      </c>
    </row>
    <row r="23" spans="1:5" ht="24" customHeight="1">
      <c r="A23" s="28" t="s">
        <v>22</v>
      </c>
      <c r="B23" s="8" t="s">
        <v>23</v>
      </c>
      <c r="C23" s="44">
        <f>C24</f>
        <v>19.8</v>
      </c>
      <c r="D23" s="44" t="e">
        <f>D24+#REF!</f>
        <v>#REF!</v>
      </c>
      <c r="E23" s="44">
        <f>E24</f>
        <v>20.6</v>
      </c>
    </row>
    <row r="24" spans="1:5" ht="37.5" customHeight="1">
      <c r="A24" s="7" t="s">
        <v>24</v>
      </c>
      <c r="B24" s="6" t="s">
        <v>25</v>
      </c>
      <c r="C24" s="18">
        <v>19.8</v>
      </c>
      <c r="D24" s="34"/>
      <c r="E24" s="35">
        <v>20.6</v>
      </c>
    </row>
    <row r="25" spans="1:5" ht="24.75" customHeight="1">
      <c r="A25" s="13" t="s">
        <v>26</v>
      </c>
      <c r="B25" s="14" t="s">
        <v>27</v>
      </c>
      <c r="C25" s="44">
        <f>C26+C27+C32+C31+C29+C30</f>
        <v>5394.8</v>
      </c>
      <c r="D25" s="44">
        <f>D26+D27+D32+D31+D29+D30</f>
        <v>0</v>
      </c>
      <c r="E25" s="44">
        <f>E26+E27+E32+E31+E29+E30</f>
        <v>5830.200000000001</v>
      </c>
    </row>
    <row r="26" spans="1:5" ht="15" customHeight="1">
      <c r="A26" s="15" t="s">
        <v>28</v>
      </c>
      <c r="B26" s="16" t="s">
        <v>29</v>
      </c>
      <c r="C26" s="18">
        <v>1296</v>
      </c>
      <c r="D26" s="34"/>
      <c r="E26" s="35">
        <v>989.7</v>
      </c>
    </row>
    <row r="27" spans="1:5" ht="18" customHeight="1">
      <c r="A27" s="15" t="s">
        <v>30</v>
      </c>
      <c r="B27" s="16" t="s">
        <v>29</v>
      </c>
      <c r="C27" s="18">
        <v>723.5</v>
      </c>
      <c r="D27" s="34"/>
      <c r="E27" s="35">
        <v>754.7</v>
      </c>
    </row>
    <row r="28" spans="1:5" ht="57.75" customHeight="1" hidden="1">
      <c r="A28" s="17"/>
      <c r="B28" s="16" t="s">
        <v>31</v>
      </c>
      <c r="C28" s="18"/>
      <c r="D28" s="34"/>
      <c r="E28" s="35"/>
    </row>
    <row r="29" spans="1:5" ht="27" customHeight="1">
      <c r="A29" s="15" t="s">
        <v>50</v>
      </c>
      <c r="B29" s="16" t="s">
        <v>31</v>
      </c>
      <c r="C29" s="18">
        <v>3258.8</v>
      </c>
      <c r="D29" s="18"/>
      <c r="E29" s="18">
        <v>3972.7</v>
      </c>
    </row>
    <row r="30" spans="1:5" ht="30.75" customHeight="1">
      <c r="A30" s="17" t="s">
        <v>33</v>
      </c>
      <c r="B30" s="16" t="s">
        <v>34</v>
      </c>
      <c r="C30" s="18">
        <v>83.5</v>
      </c>
      <c r="D30" s="18"/>
      <c r="E30" s="18">
        <v>80.1</v>
      </c>
    </row>
    <row r="31" spans="1:5" ht="16.5" customHeight="1">
      <c r="A31" s="15" t="s">
        <v>32</v>
      </c>
      <c r="B31" s="19" t="s">
        <v>49</v>
      </c>
      <c r="C31" s="18">
        <v>32.3</v>
      </c>
      <c r="D31" s="34"/>
      <c r="E31" s="35">
        <v>32.3</v>
      </c>
    </row>
    <row r="32" spans="1:5" ht="52.5" customHeight="1">
      <c r="A32" s="41" t="s">
        <v>51</v>
      </c>
      <c r="B32" s="19" t="s">
        <v>49</v>
      </c>
      <c r="C32" s="18">
        <v>0.7</v>
      </c>
      <c r="D32" s="34"/>
      <c r="E32" s="35">
        <v>0.7</v>
      </c>
    </row>
    <row r="33" spans="1:5" ht="12.75">
      <c r="A33" s="20"/>
      <c r="B33" s="21" t="s">
        <v>35</v>
      </c>
      <c r="C33" s="22">
        <f>C25+C8</f>
        <v>6147.200000000001</v>
      </c>
      <c r="D33" s="22" t="e">
        <f>D25+D8</f>
        <v>#REF!</v>
      </c>
      <c r="E33" s="22">
        <f>E25+E8</f>
        <v>6529.400000000001</v>
      </c>
    </row>
    <row r="34" spans="3:4" ht="12.75">
      <c r="C34" s="23"/>
      <c r="D34" s="31" t="e">
        <f>SUM(D29:D33)</f>
        <v>#REF!</v>
      </c>
    </row>
    <row r="35" ht="4.5" customHeight="1">
      <c r="C35" s="24"/>
    </row>
    <row r="36" spans="1:5" ht="15.75">
      <c r="A36" s="25" t="s">
        <v>36</v>
      </c>
      <c r="C36" s="46" t="s">
        <v>37</v>
      </c>
      <c r="D36" s="47"/>
      <c r="E36" s="47"/>
    </row>
    <row r="37" ht="12.75"/>
    <row r="38" ht="12.75"/>
    <row r="39" ht="12.75"/>
  </sheetData>
  <sheetProtection/>
  <mergeCells count="7">
    <mergeCell ref="C36:E36"/>
    <mergeCell ref="E4:E5"/>
    <mergeCell ref="B1:E1"/>
    <mergeCell ref="A2:C2"/>
    <mergeCell ref="A4:A6"/>
    <mergeCell ref="B4:B6"/>
    <mergeCell ref="C4:C6"/>
  </mergeCells>
  <printOptions/>
  <pageMargins left="0.3937007874015748" right="0.1968503937007874" top="0.2755905511811024" bottom="0.984251968503937" header="0.5118110236220472" footer="0.5118110236220472"/>
  <pageSetup fitToHeight="1" fitToWidth="1"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2015-01-16T02:49:52Z</cp:lastPrinted>
  <dcterms:created xsi:type="dcterms:W3CDTF">1996-10-08T23:32:33Z</dcterms:created>
  <dcterms:modified xsi:type="dcterms:W3CDTF">2015-01-16T02:50:10Z</dcterms:modified>
  <cp:category/>
  <cp:version/>
  <cp:contentType/>
  <cp:contentStatus/>
</cp:coreProperties>
</file>