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5 грбс" sheetId="1" r:id="rId1"/>
  </sheets>
  <definedNames/>
  <calcPr fullCalcOnLoad="1"/>
</workbook>
</file>

<file path=xl/sharedStrings.xml><?xml version="1.0" encoding="utf-8"?>
<sst xmlns="http://schemas.openxmlformats.org/spreadsheetml/2006/main" count="650" uniqueCount="127">
  <si>
    <t>тыс.руб.</t>
  </si>
  <si>
    <t>КЦСР</t>
  </si>
  <si>
    <t>Наименование 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</si>
  <si>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</si>
  <si>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</si>
  <si>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/>
  </si>
  <si>
    <t>0020300</t>
  </si>
  <si>
    <t>Глава муниципального образования</t>
  </si>
  <si>
    <t>500</t>
  </si>
  <si>
    <t>0103</t>
  </si>
  <si>
    <t>0021100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</si>
  <si>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</si>
  <si>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</si>
  <si>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</si>
  <si>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Процентные платежи по муниципальному долгу</t>
  </si>
  <si>
    <t>Резервные фонды</t>
  </si>
  <si>
    <t>Осуществление первичного воинского укчета на территориях, где отсутствуют военные комиссариаты</t>
  </si>
  <si>
    <t>Капитальный ремонт государтственного  жилищного фонда субъектов российской Федерации  и муниципального жилищного фонда</t>
  </si>
  <si>
    <t>ОЦП "Переселение граждан из ветхого и аварийного жилищного фонда в Ирк.обл. на период до 2019 года"</t>
  </si>
  <si>
    <t>003</t>
  </si>
  <si>
    <t>7950000</t>
  </si>
  <si>
    <t>Целевые прграммы муниципальных образований</t>
  </si>
  <si>
    <t>0502</t>
  </si>
  <si>
    <t>Коммунальное хозяйство</t>
  </si>
  <si>
    <t>3510200</t>
  </si>
  <si>
    <t>безвозмездные перечисления государственным и муниципальным организациям теплоснабжение</t>
  </si>
  <si>
    <t>006</t>
  </si>
  <si>
    <t>3510300</t>
  </si>
  <si>
    <t>безвозм.перечисления гос.и мун.организациям  водоснабжение водоотведение</t>
  </si>
  <si>
    <t>3510500</t>
  </si>
  <si>
    <t>Мероприятия в области коммунального хозяйства</t>
  </si>
  <si>
    <t>5210105</t>
  </si>
  <si>
    <t>Субсидии в цел.софин.РО, на частичное возмешение расходов организациям, оказывающим ком.услуги</t>
  </si>
  <si>
    <t>5222002</t>
  </si>
  <si>
    <t>ОЦП Улучшение обеспечения населения Ирк.обл.питьевой водой на 2007-2010 годы</t>
  </si>
  <si>
    <t>0503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</si>
  <si>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</si>
  <si>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</si>
  <si>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</si>
  <si>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</si>
  <si>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</si>
  <si>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</si>
  <si>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</si>
  <si>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</si>
  <si>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</si>
  <si>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</si>
  <si>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</si>
  <si>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4409900</t>
  </si>
  <si>
    <t>Дворцы и дома культуры, другие учрежденияч культуры и средств массовой информации</t>
  </si>
  <si>
    <t>001</t>
  </si>
  <si>
    <t>Рз</t>
  </si>
  <si>
    <t>ПР</t>
  </si>
  <si>
    <t>02</t>
  </si>
  <si>
    <t>01</t>
  </si>
  <si>
    <t>04</t>
  </si>
  <si>
    <t>03</t>
  </si>
  <si>
    <t>05</t>
  </si>
  <si>
    <t>14</t>
  </si>
  <si>
    <t>ГРБС</t>
  </si>
  <si>
    <t>978</t>
  </si>
  <si>
    <t>ОБЩЕГОСУДАРСТВЕННЫЕ ВОПРОСЫ</t>
  </si>
  <si>
    <t>Национальная оборона</t>
  </si>
  <si>
    <t>Итого расходов</t>
  </si>
  <si>
    <t xml:space="preserve">Ассигнования </t>
  </si>
  <si>
    <t>11</t>
  </si>
  <si>
    <t>Национальная экономика</t>
  </si>
  <si>
    <t>09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</si>
  <si>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</si>
  <si>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</si>
  <si>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</si>
  <si>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</si>
  <si>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</si>
  <si>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</si>
  <si>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</si>
  <si>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</si>
  <si>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</si>
  <si>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</si>
  <si>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</si>
  <si>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</si>
  <si>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Прочие межбюджетные трансферты общего характера</t>
  </si>
  <si>
    <t>МБТ в бюджет муниципального района из бюджета поселений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</si>
  <si>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</si>
  <si>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</si>
  <si>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Жилищно-коммунальное хозяйство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</si>
  <si>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</si>
  <si>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Администрация Семеновского муниципального образования</t>
  </si>
  <si>
    <t>Глава администрации Семеновского   МО</t>
  </si>
  <si>
    <t>В.М. Федяев</t>
  </si>
  <si>
    <t>10</t>
  </si>
  <si>
    <t>300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</si>
  <si>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</si>
  <si>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13</t>
  </si>
  <si>
    <t>Приложение 5</t>
  </si>
  <si>
    <t>ВЕДОМСТВЕННАЯ СТРУКТУРА РАСХОДОВ  БЮДЖЕТА СЕМЕНОВСКОГО МО НА 2016 ГОД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</si>
  <si>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>06</t>
  </si>
  <si>
    <t>Другие вопросы в области социальной политики</t>
  </si>
  <si>
    <t>Муниципальная программа "Доступная среда для инвалидов и других моломобильных групп населения"</t>
  </si>
  <si>
    <t>6910001010</t>
  </si>
  <si>
    <t>6910003010</t>
  </si>
  <si>
    <t>6910010000</t>
  </si>
  <si>
    <t>6990073150</t>
  </si>
  <si>
    <t>Муниципальная программа "Профилактика терроризма и экстремизма на территории муниципального образования на 2014-2016 годы"</t>
  </si>
  <si>
    <t>6820001000</t>
  </si>
  <si>
    <t>6990073110</t>
  </si>
  <si>
    <t>МП "Развитие автомобильных дорог общего пользования местного значения муниципального образования" на 2013 -2016гг.</t>
  </si>
  <si>
    <t>6820000200</t>
  </si>
  <si>
    <t>6940001000</t>
  </si>
  <si>
    <t>6940003010</t>
  </si>
  <si>
    <t>6940003030</t>
  </si>
  <si>
    <t>6940003040</t>
  </si>
  <si>
    <t>6940003050</t>
  </si>
  <si>
    <t>6820001500</t>
  </si>
  <si>
    <t>6960000020</t>
  </si>
  <si>
    <t>6930007000</t>
  </si>
  <si>
    <t>6990051180</t>
  </si>
  <si>
    <t>Прочая закупка товаров, работ и услуг для обеспечения государственных (муниципальных) нужд</t>
  </si>
  <si>
    <t>Физическая культура</t>
  </si>
  <si>
    <t>Муниципальная долгосрочная программа "Развитие физической культуры и спорта в Семеновском муниципальном образовании на 2016-2020 годы"</t>
  </si>
  <si>
    <t>6820000900</t>
  </si>
  <si>
    <t>Муниципальная программа “Комплексное развитие систем коммунальной инфраструктуры муниципального образования”</t>
  </si>
  <si>
    <t>6820001400</t>
  </si>
  <si>
    <t>Уплата прочих налогов, сборов</t>
  </si>
  <si>
    <t>612</t>
  </si>
  <si>
    <t>611</t>
  </si>
  <si>
    <t xml:space="preserve">Долевое финансирование к перечню проектов народных инициатив </t>
  </si>
  <si>
    <t>Реализация мероприятий перечня проектов народных инициатив</t>
  </si>
  <si>
    <t>к решению  Думы "О бюджете Семеновского  МО  на  2016 год  "                                                                                               № 63/3 от  "25" ноября 2016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</si>
</sst>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_р_._-;\-* #,##0.0_р_._-;_-* &quot;-&quot;??_р_._-;_-@_-"/>
    <numFmt numFmtId="182" formatCode="#,##0.0"/>
    <numFmt numFmtId="183" formatCode="[$-FC19]d\ mmmm\ yyyy\ &quot;г.&quot;"/>
    <numFmt numFmtId="184" formatCode="000000"/>
    <numFmt numFmtId="185" formatCode="_-* #,##0.0_р_._-;\-* #,##0.0_р_._-;_-* &quot;-&quot;?_р_._-;_-@_-"/>
    <numFmt numFmtId="186" formatCode="_-* #,##0.00_р_._-;\-* #,##0.00_р_._-;_-* &quot;-&quot;?_р_._-;_-@_-"/>
    <numFmt numFmtId="187" formatCode="_-* #,##0.000_р_._-;\-* #,##0.000_р_._-;_-* &quot;-&quot;?_р_._-;_-@_-"/>
    <numFmt numFmtId="188" formatCode="_-* #,##0.000_р_._-;\-* #,##0.000_р_._-;_-* &quot;-&quot;??_р_._-;_-@_-"/>
    <numFmt numFmtId="189" formatCode="#,##0.00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Arial"/>
      <family val="2"/>
    </font>
    <font>
      <b/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8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right"/>
    </xf>
    <xf numFmtId="49" fontId="2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71" fontId="29" fillId="0" borderId="10" xfId="59" applyNumberFormat="1" applyFont="1" applyBorder="1" applyAlignment="1">
      <alignment horizontal="right"/>
    </xf>
    <xf numFmtId="49" fontId="29" fillId="0" borderId="10" xfId="0" applyNumberFormat="1" applyFont="1" applyBorder="1" applyAlignment="1">
      <alignment horizontal="left" vertical="center" wrapText="1"/>
    </xf>
    <xf numFmtId="171" fontId="29" fillId="0" borderId="10" xfId="59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vertical="center" wrapText="1"/>
    </xf>
    <xf numFmtId="171" fontId="1" fillId="0" borderId="10" xfId="59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/>
    </xf>
    <xf numFmtId="171" fontId="29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vertical="center" wrapText="1"/>
    </xf>
    <xf numFmtId="49" fontId="29" fillId="0" borderId="13" xfId="0" applyNumberFormat="1" applyFont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49" fontId="29" fillId="0" borderId="13" xfId="0" applyNumberFormat="1" applyFont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 wrapText="1"/>
    </xf>
    <xf numFmtId="49" fontId="26" fillId="33" borderId="10" xfId="52" applyNumberFormat="1" applyFont="1" applyFill="1" applyBorder="1" applyAlignment="1">
      <alignment horizontal="left" vertical="center" wrapText="1"/>
      <protection/>
    </xf>
    <xf numFmtId="49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1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лари дох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7"/>
  <sheetViews>
    <sheetView tabSelected="1" zoomScalePageLayoutView="0" workbookViewId="0" topLeftCell="A1">
      <selection activeCell="A5" sqref="A5:G6"/>
    </sheetView>
  </sheetViews>
  <sheetFormatPr defaultColWidth="9.140625" defaultRowHeight="12.75"/>
  <cols>
    <col min="1" max="1" width="57.57421875" style="1" customWidth="1"/>
    <col min="2" max="3" width="9.140625" style="3" customWidth="1"/>
    <col min="4" max="4" width="6.7109375" style="3" customWidth="1"/>
    <col min="5" max="5" width="10.28125" style="4" customWidth="1"/>
    <col min="6" max="6" width="4.7109375" style="3" customWidth="1"/>
    <col min="7" max="7" width="13.57421875" style="3" customWidth="1"/>
    <col min="8" max="8" width="6.140625" style="3" customWidth="1"/>
    <col min="9" max="9" width="9.140625" style="3" hidden="1" customWidth="1"/>
    <col min="10" max="10" width="1.8515625" style="3" customWidth="1"/>
    <col min="11" max="16384" width="9.140625" style="3" customWidth="1"/>
  </cols>
  <sheetData>
    <row r="1" ht="1.5" customHeight="1"/>
    <row r="2" spans="5:9" ht="12.75" customHeight="1">
      <c r="E2" s="11" t="s">
        <v>92</v>
      </c>
      <c r="F2" s="11"/>
      <c r="G2" s="11"/>
      <c r="H2" s="11"/>
      <c r="I2" s="12"/>
    </row>
    <row r="3" spans="4:9" ht="36" customHeight="1">
      <c r="D3" s="5"/>
      <c r="E3" s="13" t="s">
        <v>126</v>
      </c>
      <c r="F3" s="14"/>
      <c r="G3" s="14"/>
      <c r="H3" s="14"/>
      <c r="I3" s="14"/>
    </row>
    <row r="4" spans="4:9" ht="8.25" customHeight="1">
      <c r="D4" s="5"/>
      <c r="E4" s="7"/>
      <c r="F4" s="6"/>
      <c r="G4" s="6"/>
      <c r="H4" s="6"/>
      <c r="I4" s="6"/>
    </row>
    <row r="5" spans="1:7" ht="28.5" customHeight="1">
      <c r="A5" s="53" t="s">
        <v>93</v>
      </c>
      <c r="B5" s="53"/>
      <c r="C5" s="53"/>
      <c r="D5" s="53"/>
      <c r="E5" s="53"/>
      <c r="F5" s="53"/>
      <c r="G5" s="53"/>
    </row>
    <row r="6" spans="1:7" ht="11.25" customHeight="1">
      <c r="A6" s="53"/>
      <c r="B6" s="53"/>
      <c r="C6" s="53"/>
      <c r="D6" s="53"/>
      <c r="E6" s="53"/>
      <c r="F6" s="53"/>
      <c r="G6" s="53"/>
    </row>
    <row r="7" spans="1:7" ht="12.75" customHeight="1" hidden="1">
      <c r="A7" s="15"/>
      <c r="B7" s="12"/>
      <c r="C7" s="12"/>
      <c r="D7" s="12"/>
      <c r="E7" s="16"/>
      <c r="F7" s="17"/>
      <c r="G7" s="18" t="s">
        <v>0</v>
      </c>
    </row>
    <row r="8" spans="1:7" ht="26.25" customHeight="1">
      <c r="A8" s="19" t="s">
        <v>2</v>
      </c>
      <c r="B8" s="19" t="s">
        <v>58</v>
      </c>
      <c r="C8" s="19" t="s">
        <v>50</v>
      </c>
      <c r="D8" s="19" t="s">
        <v>51</v>
      </c>
      <c r="E8" s="19" t="s">
        <v>1</v>
      </c>
      <c r="F8" s="19" t="s">
        <v>3</v>
      </c>
      <c r="G8" s="19" t="s">
        <v>63</v>
      </c>
    </row>
    <row r="9" spans="1:7" ht="25.5" customHeight="1">
      <c r="A9" s="20" t="s">
        <v>85</v>
      </c>
      <c r="B9" s="21" t="s">
        <v>59</v>
      </c>
      <c r="C9" s="19"/>
      <c r="D9" s="19"/>
      <c r="E9" s="19"/>
      <c r="F9" s="19"/>
      <c r="G9" s="22">
        <f>G10+G42+G54+G56+G59+G115+G111+G113</f>
        <v>5150.843000000001</v>
      </c>
    </row>
    <row r="10" spans="1:7" ht="15">
      <c r="A10" s="20" t="s">
        <v>60</v>
      </c>
      <c r="B10" s="21" t="s">
        <v>59</v>
      </c>
      <c r="C10" s="23" t="s">
        <v>53</v>
      </c>
      <c r="D10" s="21"/>
      <c r="E10" s="21" t="s">
        <v>5</v>
      </c>
      <c r="F10" s="21" t="s">
        <v>5</v>
      </c>
      <c r="G10" s="24">
        <f>G11+G38+G20</f>
        <v>4053.179</v>
      </c>
    </row>
    <row r="11" spans="1:10" ht="22.5">
      <c r="A11" s="25" t="s">
        <v>4</v>
      </c>
      <c r="B11" s="21" t="s">
        <v>59</v>
      </c>
      <c r="C11" s="23" t="s">
        <v>53</v>
      </c>
      <c r="D11" s="21" t="s">
        <v>52</v>
      </c>
      <c r="E11" s="21"/>
      <c r="F11" s="21"/>
      <c r="G11" s="24">
        <f>G12</f>
        <v>493.99</v>
      </c>
      <c r="J11" s="8"/>
    </row>
    <row r="12" spans="1:7" ht="15.75" customHeight="1">
      <c r="A12" s="25" t="s">
        <v>7</v>
      </c>
      <c r="B12" s="21" t="s">
        <v>59</v>
      </c>
      <c r="C12" s="23" t="s">
        <v>53</v>
      </c>
      <c r="D12" s="21" t="s">
        <v>52</v>
      </c>
      <c r="E12" s="21" t="s">
        <v>97</v>
      </c>
      <c r="F12" s="21"/>
      <c r="G12" s="26">
        <f>G13</f>
        <v>493.99</v>
      </c>
    </row>
    <row r="13" spans="1:7" ht="33.75" customHeight="1">
      <c r="A13" s="25" t="s">
        <v>70</v>
      </c>
      <c r="B13" s="21" t="s">
        <v>59</v>
      </c>
      <c r="C13" s="23" t="s">
        <v>53</v>
      </c>
      <c r="D13" s="21" t="s">
        <v>52</v>
      </c>
      <c r="E13" s="21" t="s">
        <v>97</v>
      </c>
      <c r="F13" s="27" t="s">
        <v>71</v>
      </c>
      <c r="G13" s="26">
        <v>493.99</v>
      </c>
    </row>
    <row r="14" spans="1:7" ht="12.75" hidden="1">
      <c r="A14" s="25" t="s">
        <v>7</v>
      </c>
      <c r="B14" s="21" t="s">
        <v>59</v>
      </c>
      <c r="C14" s="23" t="s">
        <v>53</v>
      </c>
      <c r="D14" s="21" t="s">
        <v>52</v>
      </c>
      <c r="E14" s="21" t="s">
        <v>6</v>
      </c>
      <c r="F14" s="27" t="s">
        <v>8</v>
      </c>
      <c r="G14" s="26"/>
    </row>
    <row r="15" spans="1:7" ht="12.75" hidden="1">
      <c r="A15" s="25" t="s">
        <v>7</v>
      </c>
      <c r="B15" s="21" t="s">
        <v>59</v>
      </c>
      <c r="C15" s="23" t="s">
        <v>53</v>
      </c>
      <c r="D15" s="21" t="s">
        <v>52</v>
      </c>
      <c r="E15" s="21" t="s">
        <v>6</v>
      </c>
      <c r="F15" s="27" t="s">
        <v>8</v>
      </c>
      <c r="G15" s="26"/>
    </row>
    <row r="16" spans="1:7" ht="12.75" hidden="1">
      <c r="A16" s="28" t="s">
        <v>5</v>
      </c>
      <c r="B16" s="21" t="s">
        <v>59</v>
      </c>
      <c r="C16" s="29"/>
      <c r="D16" s="21" t="s">
        <v>9</v>
      </c>
      <c r="E16" s="21" t="s">
        <v>5</v>
      </c>
      <c r="F16" s="21" t="s">
        <v>5</v>
      </c>
      <c r="G16" s="30">
        <f>G17+G18+G19</f>
        <v>0</v>
      </c>
    </row>
    <row r="17" spans="1:7" ht="12.75" hidden="1">
      <c r="A17" s="25" t="s">
        <v>11</v>
      </c>
      <c r="B17" s="21" t="s">
        <v>59</v>
      </c>
      <c r="C17" s="29"/>
      <c r="D17" s="21" t="s">
        <v>9</v>
      </c>
      <c r="E17" s="21" t="s">
        <v>10</v>
      </c>
      <c r="F17" s="27" t="s">
        <v>8</v>
      </c>
      <c r="G17" s="31"/>
    </row>
    <row r="18" spans="1:7" ht="12.75" hidden="1">
      <c r="A18" s="25" t="s">
        <v>11</v>
      </c>
      <c r="B18" s="21" t="s">
        <v>59</v>
      </c>
      <c r="C18" s="29"/>
      <c r="D18" s="21" t="s">
        <v>9</v>
      </c>
      <c r="E18" s="21" t="s">
        <v>10</v>
      </c>
      <c r="F18" s="27" t="s">
        <v>8</v>
      </c>
      <c r="G18" s="31"/>
    </row>
    <row r="19" spans="1:7" ht="12.75" hidden="1">
      <c r="A19" s="25" t="s">
        <v>11</v>
      </c>
      <c r="B19" s="21" t="s">
        <v>59</v>
      </c>
      <c r="C19" s="29"/>
      <c r="D19" s="21" t="s">
        <v>9</v>
      </c>
      <c r="E19" s="21" t="s">
        <v>10</v>
      </c>
      <c r="F19" s="27" t="s">
        <v>8</v>
      </c>
      <c r="G19" s="31"/>
    </row>
    <row r="20" spans="1:7" ht="33.75">
      <c r="A20" s="28" t="s">
        <v>12</v>
      </c>
      <c r="B20" s="21" t="s">
        <v>59</v>
      </c>
      <c r="C20" s="23" t="s">
        <v>53</v>
      </c>
      <c r="D20" s="21" t="s">
        <v>54</v>
      </c>
      <c r="E20" s="21" t="s">
        <v>5</v>
      </c>
      <c r="F20" s="21" t="s">
        <v>5</v>
      </c>
      <c r="G20" s="24">
        <f>G21</f>
        <v>3557.489</v>
      </c>
    </row>
    <row r="21" spans="1:7" ht="13.5" customHeight="1">
      <c r="A21" s="25" t="s">
        <v>72</v>
      </c>
      <c r="B21" s="21" t="s">
        <v>59</v>
      </c>
      <c r="C21" s="23" t="s">
        <v>53</v>
      </c>
      <c r="D21" s="21" t="s">
        <v>54</v>
      </c>
      <c r="E21" s="21" t="s">
        <v>98</v>
      </c>
      <c r="F21" s="21"/>
      <c r="G21" s="26">
        <f>G22+G36+G37</f>
        <v>3557.489</v>
      </c>
    </row>
    <row r="22" spans="1:7" ht="35.25" customHeight="1">
      <c r="A22" s="25" t="s">
        <v>70</v>
      </c>
      <c r="B22" s="21" t="s">
        <v>59</v>
      </c>
      <c r="C22" s="23" t="s">
        <v>53</v>
      </c>
      <c r="D22" s="21" t="s">
        <v>54</v>
      </c>
      <c r="E22" s="21" t="s">
        <v>98</v>
      </c>
      <c r="F22" s="27" t="s">
        <v>71</v>
      </c>
      <c r="G22" s="26">
        <v>3060.341</v>
      </c>
    </row>
    <row r="23" spans="1:7" ht="12.75" hidden="1">
      <c r="A23" s="25" t="s">
        <v>13</v>
      </c>
      <c r="B23" s="21" t="s">
        <v>59</v>
      </c>
      <c r="C23" s="23" t="s">
        <v>53</v>
      </c>
      <c r="D23" s="21" t="s">
        <v>54</v>
      </c>
      <c r="E23" s="21" t="s">
        <v>98</v>
      </c>
      <c r="F23" s="27" t="s">
        <v>8</v>
      </c>
      <c r="G23" s="26">
        <v>3900.66</v>
      </c>
    </row>
    <row r="24" spans="1:7" ht="12.75" hidden="1">
      <c r="A24" s="25" t="s">
        <v>13</v>
      </c>
      <c r="B24" s="21" t="s">
        <v>59</v>
      </c>
      <c r="C24" s="23" t="s">
        <v>53</v>
      </c>
      <c r="D24" s="21" t="s">
        <v>54</v>
      </c>
      <c r="E24" s="21" t="s">
        <v>98</v>
      </c>
      <c r="F24" s="27" t="s">
        <v>8</v>
      </c>
      <c r="G24" s="26">
        <v>3901.66</v>
      </c>
    </row>
    <row r="25" spans="1:7" ht="12.75" hidden="1">
      <c r="A25" s="25" t="s">
        <v>13</v>
      </c>
      <c r="B25" s="21" t="s">
        <v>59</v>
      </c>
      <c r="C25" s="23" t="s">
        <v>53</v>
      </c>
      <c r="D25" s="21" t="s">
        <v>54</v>
      </c>
      <c r="E25" s="21" t="s">
        <v>98</v>
      </c>
      <c r="F25" s="27" t="s">
        <v>8</v>
      </c>
      <c r="G25" s="26">
        <v>3902.66</v>
      </c>
    </row>
    <row r="26" spans="1:7" ht="12.75" hidden="1">
      <c r="A26" s="25" t="s">
        <v>13</v>
      </c>
      <c r="B26" s="21" t="s">
        <v>59</v>
      </c>
      <c r="C26" s="23" t="s">
        <v>53</v>
      </c>
      <c r="D26" s="21" t="s">
        <v>54</v>
      </c>
      <c r="E26" s="21" t="s">
        <v>98</v>
      </c>
      <c r="F26" s="27" t="s">
        <v>8</v>
      </c>
      <c r="G26" s="26">
        <v>3903.66</v>
      </c>
    </row>
    <row r="27" spans="1:7" ht="12.75" hidden="1">
      <c r="A27" s="25" t="s">
        <v>13</v>
      </c>
      <c r="B27" s="21" t="s">
        <v>59</v>
      </c>
      <c r="C27" s="23" t="s">
        <v>53</v>
      </c>
      <c r="D27" s="21" t="s">
        <v>54</v>
      </c>
      <c r="E27" s="21" t="s">
        <v>98</v>
      </c>
      <c r="F27" s="27" t="s">
        <v>8</v>
      </c>
      <c r="G27" s="26">
        <v>3904.66</v>
      </c>
    </row>
    <row r="28" spans="1:7" ht="12.75" hidden="1">
      <c r="A28" s="25" t="s">
        <v>13</v>
      </c>
      <c r="B28" s="21" t="s">
        <v>59</v>
      </c>
      <c r="C28" s="23" t="s">
        <v>53</v>
      </c>
      <c r="D28" s="21" t="s">
        <v>54</v>
      </c>
      <c r="E28" s="21" t="s">
        <v>98</v>
      </c>
      <c r="F28" s="27" t="s">
        <v>8</v>
      </c>
      <c r="G28" s="26">
        <v>3905.66</v>
      </c>
    </row>
    <row r="29" spans="1:7" ht="12.75" hidden="1">
      <c r="A29" s="25" t="s">
        <v>13</v>
      </c>
      <c r="B29" s="21" t="s">
        <v>59</v>
      </c>
      <c r="C29" s="23" t="s">
        <v>53</v>
      </c>
      <c r="D29" s="21" t="s">
        <v>54</v>
      </c>
      <c r="E29" s="21" t="s">
        <v>98</v>
      </c>
      <c r="F29" s="27" t="s">
        <v>8</v>
      </c>
      <c r="G29" s="26">
        <v>3906.66</v>
      </c>
    </row>
    <row r="30" spans="1:7" ht="12.75" hidden="1">
      <c r="A30" s="25" t="s">
        <v>13</v>
      </c>
      <c r="B30" s="21" t="s">
        <v>59</v>
      </c>
      <c r="C30" s="23" t="s">
        <v>53</v>
      </c>
      <c r="D30" s="21" t="s">
        <v>54</v>
      </c>
      <c r="E30" s="21" t="s">
        <v>98</v>
      </c>
      <c r="F30" s="27" t="s">
        <v>8</v>
      </c>
      <c r="G30" s="26">
        <v>3907.66</v>
      </c>
    </row>
    <row r="31" spans="1:7" ht="12.75" hidden="1">
      <c r="A31" s="25" t="s">
        <v>13</v>
      </c>
      <c r="B31" s="21" t="s">
        <v>59</v>
      </c>
      <c r="C31" s="23" t="s">
        <v>53</v>
      </c>
      <c r="D31" s="21" t="s">
        <v>54</v>
      </c>
      <c r="E31" s="21" t="s">
        <v>98</v>
      </c>
      <c r="F31" s="27" t="s">
        <v>8</v>
      </c>
      <c r="G31" s="26">
        <v>3908.66</v>
      </c>
    </row>
    <row r="32" spans="1:7" ht="12.75" hidden="1">
      <c r="A32" s="25" t="s">
        <v>13</v>
      </c>
      <c r="B32" s="21" t="s">
        <v>59</v>
      </c>
      <c r="C32" s="23" t="s">
        <v>53</v>
      </c>
      <c r="D32" s="21" t="s">
        <v>54</v>
      </c>
      <c r="E32" s="21" t="s">
        <v>98</v>
      </c>
      <c r="F32" s="27" t="s">
        <v>8</v>
      </c>
      <c r="G32" s="26">
        <v>3909.66</v>
      </c>
    </row>
    <row r="33" spans="1:7" ht="12.75" hidden="1">
      <c r="A33" s="25" t="s">
        <v>13</v>
      </c>
      <c r="B33" s="21" t="s">
        <v>59</v>
      </c>
      <c r="C33" s="23" t="s">
        <v>53</v>
      </c>
      <c r="D33" s="21" t="s">
        <v>54</v>
      </c>
      <c r="E33" s="21" t="s">
        <v>98</v>
      </c>
      <c r="F33" s="27" t="s">
        <v>8</v>
      </c>
      <c r="G33" s="26">
        <v>3910.66</v>
      </c>
    </row>
    <row r="34" spans="1:7" ht="12.75" hidden="1">
      <c r="A34" s="28" t="s">
        <v>5</v>
      </c>
      <c r="B34" s="21" t="s">
        <v>59</v>
      </c>
      <c r="C34" s="23" t="s">
        <v>53</v>
      </c>
      <c r="D34" s="21" t="s">
        <v>54</v>
      </c>
      <c r="E34" s="21" t="s">
        <v>98</v>
      </c>
      <c r="F34" s="27" t="s">
        <v>8</v>
      </c>
      <c r="G34" s="26">
        <v>3911.66</v>
      </c>
    </row>
    <row r="35" spans="1:7" ht="12.75" hidden="1">
      <c r="A35" s="25" t="s">
        <v>14</v>
      </c>
      <c r="B35" s="21" t="s">
        <v>59</v>
      </c>
      <c r="C35" s="23" t="s">
        <v>53</v>
      </c>
      <c r="D35" s="21" t="s">
        <v>54</v>
      </c>
      <c r="E35" s="21" t="s">
        <v>98</v>
      </c>
      <c r="F35" s="27" t="s">
        <v>8</v>
      </c>
      <c r="G35" s="26">
        <v>3912.66</v>
      </c>
    </row>
    <row r="36" spans="1:7" ht="15.75" customHeight="1">
      <c r="A36" s="25" t="s">
        <v>74</v>
      </c>
      <c r="B36" s="21" t="s">
        <v>59</v>
      </c>
      <c r="C36" s="23" t="s">
        <v>53</v>
      </c>
      <c r="D36" s="21" t="s">
        <v>54</v>
      </c>
      <c r="E36" s="21" t="s">
        <v>98</v>
      </c>
      <c r="F36" s="27" t="s">
        <v>73</v>
      </c>
      <c r="G36" s="26">
        <v>446.585</v>
      </c>
    </row>
    <row r="37" spans="1:7" ht="15.75" customHeight="1">
      <c r="A37" s="32" t="s">
        <v>121</v>
      </c>
      <c r="B37" s="21" t="s">
        <v>59</v>
      </c>
      <c r="C37" s="23" t="s">
        <v>53</v>
      </c>
      <c r="D37" s="21" t="s">
        <v>54</v>
      </c>
      <c r="E37" s="21" t="s">
        <v>98</v>
      </c>
      <c r="F37" s="27" t="s">
        <v>76</v>
      </c>
      <c r="G37" s="26">
        <v>50.563</v>
      </c>
    </row>
    <row r="38" spans="1:7" ht="12.75">
      <c r="A38" s="23" t="s">
        <v>15</v>
      </c>
      <c r="B38" s="21" t="s">
        <v>59</v>
      </c>
      <c r="C38" s="23" t="s">
        <v>53</v>
      </c>
      <c r="D38" s="21" t="s">
        <v>64</v>
      </c>
      <c r="E38" s="21" t="s">
        <v>5</v>
      </c>
      <c r="F38" s="21" t="s">
        <v>5</v>
      </c>
      <c r="G38" s="24">
        <f>G40+G41</f>
        <v>1.7</v>
      </c>
    </row>
    <row r="39" spans="1:7" ht="12.75">
      <c r="A39" s="33" t="s">
        <v>75</v>
      </c>
      <c r="B39" s="21" t="s">
        <v>59</v>
      </c>
      <c r="C39" s="23" t="s">
        <v>53</v>
      </c>
      <c r="D39" s="21" t="s">
        <v>64</v>
      </c>
      <c r="E39" s="21" t="s">
        <v>99</v>
      </c>
      <c r="F39" s="21"/>
      <c r="G39" s="26">
        <v>1</v>
      </c>
    </row>
    <row r="40" spans="1:7" ht="14.25" customHeight="1">
      <c r="A40" s="33" t="s">
        <v>77</v>
      </c>
      <c r="B40" s="21" t="s">
        <v>59</v>
      </c>
      <c r="C40" s="23" t="s">
        <v>53</v>
      </c>
      <c r="D40" s="21" t="s">
        <v>64</v>
      </c>
      <c r="E40" s="21" t="s">
        <v>99</v>
      </c>
      <c r="F40" s="27" t="s">
        <v>76</v>
      </c>
      <c r="G40" s="26">
        <v>1</v>
      </c>
    </row>
    <row r="41" spans="1:7" ht="14.25" customHeight="1">
      <c r="A41" s="33" t="s">
        <v>90</v>
      </c>
      <c r="B41" s="21" t="s">
        <v>59</v>
      </c>
      <c r="C41" s="23" t="s">
        <v>53</v>
      </c>
      <c r="D41" s="21" t="s">
        <v>91</v>
      </c>
      <c r="E41" s="21" t="s">
        <v>100</v>
      </c>
      <c r="F41" s="27" t="s">
        <v>73</v>
      </c>
      <c r="G41" s="26">
        <v>0.7</v>
      </c>
    </row>
    <row r="42" spans="1:7" ht="10.5" customHeight="1">
      <c r="A42" s="23" t="s">
        <v>61</v>
      </c>
      <c r="B42" s="21" t="s">
        <v>59</v>
      </c>
      <c r="C42" s="23" t="s">
        <v>52</v>
      </c>
      <c r="D42" s="21"/>
      <c r="E42" s="21"/>
      <c r="F42" s="21"/>
      <c r="G42" s="24">
        <f>G44+G53</f>
        <v>75</v>
      </c>
    </row>
    <row r="43" spans="1:7" ht="22.5">
      <c r="A43" s="25" t="s">
        <v>16</v>
      </c>
      <c r="B43" s="21" t="s">
        <v>59</v>
      </c>
      <c r="C43" s="23" t="s">
        <v>52</v>
      </c>
      <c r="D43" s="21" t="s">
        <v>55</v>
      </c>
      <c r="E43" s="21" t="s">
        <v>5</v>
      </c>
      <c r="F43" s="21" t="s">
        <v>5</v>
      </c>
      <c r="G43" s="26">
        <f>G44+G45+G46</f>
        <v>73</v>
      </c>
    </row>
    <row r="44" spans="1:7" ht="36.75" customHeight="1">
      <c r="A44" s="25" t="s">
        <v>70</v>
      </c>
      <c r="B44" s="21" t="s">
        <v>59</v>
      </c>
      <c r="C44" s="23" t="s">
        <v>52</v>
      </c>
      <c r="D44" s="21" t="s">
        <v>55</v>
      </c>
      <c r="E44" s="21" t="s">
        <v>114</v>
      </c>
      <c r="F44" s="27" t="s">
        <v>71</v>
      </c>
      <c r="G44" s="26">
        <f>75-2</f>
        <v>73</v>
      </c>
    </row>
    <row r="45" spans="1:7" ht="22.5" hidden="1">
      <c r="A45" s="25" t="s">
        <v>16</v>
      </c>
      <c r="B45" s="27" t="s">
        <v>59</v>
      </c>
      <c r="C45" s="23" t="s">
        <v>52</v>
      </c>
      <c r="D45" s="21" t="s">
        <v>55</v>
      </c>
      <c r="E45" s="21" t="s">
        <v>114</v>
      </c>
      <c r="F45" s="27" t="s">
        <v>8</v>
      </c>
      <c r="G45" s="26"/>
    </row>
    <row r="46" spans="1:7" ht="22.5" hidden="1">
      <c r="A46" s="25" t="s">
        <v>16</v>
      </c>
      <c r="B46" s="21" t="s">
        <v>59</v>
      </c>
      <c r="C46" s="23" t="s">
        <v>52</v>
      </c>
      <c r="D46" s="21" t="s">
        <v>55</v>
      </c>
      <c r="E46" s="21" t="s">
        <v>114</v>
      </c>
      <c r="F46" s="27" t="s">
        <v>8</v>
      </c>
      <c r="G46" s="26"/>
    </row>
    <row r="47" spans="1:7" ht="12.75" hidden="1">
      <c r="A47" s="28" t="s">
        <v>5</v>
      </c>
      <c r="B47" s="21" t="s">
        <v>59</v>
      </c>
      <c r="C47" s="23" t="s">
        <v>52</v>
      </c>
      <c r="D47" s="21" t="s">
        <v>55</v>
      </c>
      <c r="E47" s="21" t="s">
        <v>114</v>
      </c>
      <c r="F47" s="21" t="s">
        <v>5</v>
      </c>
      <c r="G47" s="26" t="e">
        <f>G48+G49+G50+G51+G52+#REF!</f>
        <v>#REF!</v>
      </c>
    </row>
    <row r="48" spans="1:7" ht="22.5" hidden="1">
      <c r="A48" s="25" t="s">
        <v>17</v>
      </c>
      <c r="B48" s="21" t="s">
        <v>59</v>
      </c>
      <c r="C48" s="23" t="s">
        <v>52</v>
      </c>
      <c r="D48" s="21" t="s">
        <v>55</v>
      </c>
      <c r="E48" s="21" t="s">
        <v>114</v>
      </c>
      <c r="F48" s="27" t="s">
        <v>8</v>
      </c>
      <c r="G48" s="26"/>
    </row>
    <row r="49" spans="1:7" ht="22.5" hidden="1">
      <c r="A49" s="25" t="s">
        <v>17</v>
      </c>
      <c r="B49" s="21" t="s">
        <v>59</v>
      </c>
      <c r="C49" s="23" t="s">
        <v>52</v>
      </c>
      <c r="D49" s="21" t="s">
        <v>55</v>
      </c>
      <c r="E49" s="21" t="s">
        <v>114</v>
      </c>
      <c r="F49" s="27" t="s">
        <v>8</v>
      </c>
      <c r="G49" s="26"/>
    </row>
    <row r="50" spans="1:7" ht="22.5" hidden="1">
      <c r="A50" s="25" t="s">
        <v>17</v>
      </c>
      <c r="B50" s="21" t="s">
        <v>59</v>
      </c>
      <c r="C50" s="23" t="s">
        <v>52</v>
      </c>
      <c r="D50" s="21" t="s">
        <v>55</v>
      </c>
      <c r="E50" s="21" t="s">
        <v>114</v>
      </c>
      <c r="F50" s="27" t="s">
        <v>8</v>
      </c>
      <c r="G50" s="26"/>
    </row>
    <row r="51" spans="1:7" ht="22.5" hidden="1">
      <c r="A51" s="25" t="s">
        <v>18</v>
      </c>
      <c r="B51" s="21" t="s">
        <v>59</v>
      </c>
      <c r="C51" s="23" t="s">
        <v>52</v>
      </c>
      <c r="D51" s="21" t="s">
        <v>55</v>
      </c>
      <c r="E51" s="21" t="s">
        <v>114</v>
      </c>
      <c r="F51" s="27" t="s">
        <v>19</v>
      </c>
      <c r="G51" s="26"/>
    </row>
    <row r="52" spans="1:7" ht="12.75" hidden="1">
      <c r="A52" s="25" t="s">
        <v>21</v>
      </c>
      <c r="B52" s="21" t="s">
        <v>59</v>
      </c>
      <c r="C52" s="23" t="s">
        <v>52</v>
      </c>
      <c r="D52" s="21" t="s">
        <v>55</v>
      </c>
      <c r="E52" s="21" t="s">
        <v>114</v>
      </c>
      <c r="F52" s="27" t="s">
        <v>8</v>
      </c>
      <c r="G52" s="26"/>
    </row>
    <row r="53" spans="1:7" ht="22.5">
      <c r="A53" s="32" t="s">
        <v>115</v>
      </c>
      <c r="B53" s="21" t="s">
        <v>59</v>
      </c>
      <c r="C53" s="23" t="s">
        <v>52</v>
      </c>
      <c r="D53" s="21" t="s">
        <v>55</v>
      </c>
      <c r="E53" s="21" t="s">
        <v>114</v>
      </c>
      <c r="F53" s="27" t="s">
        <v>73</v>
      </c>
      <c r="G53" s="26">
        <v>2</v>
      </c>
    </row>
    <row r="54" spans="1:7" s="4" customFormat="1" ht="12.75">
      <c r="A54" s="34" t="s">
        <v>67</v>
      </c>
      <c r="B54" s="21" t="s">
        <v>59</v>
      </c>
      <c r="C54" s="23" t="s">
        <v>55</v>
      </c>
      <c r="D54" s="21"/>
      <c r="E54" s="21"/>
      <c r="F54" s="21"/>
      <c r="G54" s="24">
        <f>G55</f>
        <v>1</v>
      </c>
    </row>
    <row r="55" spans="1:7" ht="27" customHeight="1">
      <c r="A55" s="32" t="s">
        <v>101</v>
      </c>
      <c r="B55" s="21" t="s">
        <v>59</v>
      </c>
      <c r="C55" s="23" t="s">
        <v>55</v>
      </c>
      <c r="D55" s="21" t="s">
        <v>57</v>
      </c>
      <c r="E55" s="21" t="s">
        <v>102</v>
      </c>
      <c r="F55" s="27" t="s">
        <v>73</v>
      </c>
      <c r="G55" s="26">
        <v>1</v>
      </c>
    </row>
    <row r="56" spans="1:7" ht="11.25" customHeight="1">
      <c r="A56" s="35" t="s">
        <v>65</v>
      </c>
      <c r="B56" s="21" t="s">
        <v>59</v>
      </c>
      <c r="C56" s="23" t="s">
        <v>54</v>
      </c>
      <c r="D56" s="21"/>
      <c r="E56" s="21"/>
      <c r="F56" s="27"/>
      <c r="G56" s="24">
        <f>G57+G58</f>
        <v>623.582</v>
      </c>
    </row>
    <row r="57" spans="1:7" ht="0.75" customHeight="1" hidden="1">
      <c r="A57" s="36" t="s">
        <v>84</v>
      </c>
      <c r="B57" s="21" t="s">
        <v>59</v>
      </c>
      <c r="C57" s="23" t="s">
        <v>54</v>
      </c>
      <c r="D57" s="21" t="s">
        <v>53</v>
      </c>
      <c r="E57" s="37" t="s">
        <v>103</v>
      </c>
      <c r="F57" s="27" t="s">
        <v>71</v>
      </c>
      <c r="G57" s="26">
        <v>0</v>
      </c>
    </row>
    <row r="58" spans="1:7" ht="22.5">
      <c r="A58" s="33" t="s">
        <v>104</v>
      </c>
      <c r="B58" s="21" t="s">
        <v>59</v>
      </c>
      <c r="C58" s="23" t="s">
        <v>54</v>
      </c>
      <c r="D58" s="21" t="s">
        <v>66</v>
      </c>
      <c r="E58" s="21" t="s">
        <v>105</v>
      </c>
      <c r="F58" s="27" t="s">
        <v>73</v>
      </c>
      <c r="G58" s="26">
        <v>623.582</v>
      </c>
    </row>
    <row r="59" spans="1:7" ht="12.75">
      <c r="A59" s="38" t="s">
        <v>83</v>
      </c>
      <c r="B59" s="21" t="s">
        <v>59</v>
      </c>
      <c r="C59" s="23" t="s">
        <v>56</v>
      </c>
      <c r="D59" s="21"/>
      <c r="E59" s="21"/>
      <c r="F59" s="27"/>
      <c r="G59" s="24">
        <f>G60+G77</f>
        <v>162.5</v>
      </c>
    </row>
    <row r="60" spans="1:7" ht="12.75">
      <c r="A60" s="28" t="s">
        <v>23</v>
      </c>
      <c r="B60" s="21" t="s">
        <v>59</v>
      </c>
      <c r="C60" s="23" t="s">
        <v>56</v>
      </c>
      <c r="D60" s="21" t="s">
        <v>52</v>
      </c>
      <c r="E60" s="21" t="s">
        <v>5</v>
      </c>
      <c r="F60" s="21" t="s">
        <v>5</v>
      </c>
      <c r="G60" s="24">
        <f>G61+G62+G63+G66+G67+G68+G69+G70+G71+G72+G73+G74+G75+G76+G65</f>
        <v>54</v>
      </c>
    </row>
    <row r="61" spans="1:7" ht="22.5" hidden="1">
      <c r="A61" s="25" t="s">
        <v>25</v>
      </c>
      <c r="B61" s="21" t="s">
        <v>59</v>
      </c>
      <c r="C61" s="39"/>
      <c r="D61" s="27" t="s">
        <v>22</v>
      </c>
      <c r="E61" s="21" t="s">
        <v>24</v>
      </c>
      <c r="F61" s="27" t="s">
        <v>26</v>
      </c>
      <c r="G61" s="24"/>
    </row>
    <row r="62" spans="1:7" ht="22.5" hidden="1">
      <c r="A62" s="25" t="s">
        <v>25</v>
      </c>
      <c r="B62" s="21" t="s">
        <v>59</v>
      </c>
      <c r="C62" s="39"/>
      <c r="D62" s="27" t="s">
        <v>22</v>
      </c>
      <c r="E62" s="21" t="s">
        <v>24</v>
      </c>
      <c r="F62" s="27" t="s">
        <v>26</v>
      </c>
      <c r="G62" s="24"/>
    </row>
    <row r="63" spans="1:7" ht="22.5" hidden="1">
      <c r="A63" s="25" t="s">
        <v>28</v>
      </c>
      <c r="B63" s="21" t="s">
        <v>59</v>
      </c>
      <c r="C63" s="39"/>
      <c r="D63" s="27" t="s">
        <v>22</v>
      </c>
      <c r="E63" s="21" t="s">
        <v>27</v>
      </c>
      <c r="F63" s="27" t="s">
        <v>26</v>
      </c>
      <c r="G63" s="24"/>
    </row>
    <row r="64" spans="1:7" ht="15.75" customHeight="1">
      <c r="A64" s="25" t="s">
        <v>78</v>
      </c>
      <c r="B64" s="21" t="s">
        <v>59</v>
      </c>
      <c r="C64" s="23" t="s">
        <v>56</v>
      </c>
      <c r="D64" s="21" t="s">
        <v>52</v>
      </c>
      <c r="E64" s="21" t="s">
        <v>106</v>
      </c>
      <c r="F64" s="27"/>
      <c r="G64" s="26">
        <f>G66</f>
        <v>4</v>
      </c>
    </row>
    <row r="65" spans="1:7" ht="23.25" customHeight="1">
      <c r="A65" s="32" t="s">
        <v>119</v>
      </c>
      <c r="B65" s="21" t="s">
        <v>59</v>
      </c>
      <c r="C65" s="23" t="s">
        <v>56</v>
      </c>
      <c r="D65" s="21" t="s">
        <v>52</v>
      </c>
      <c r="E65" s="37" t="s">
        <v>120</v>
      </c>
      <c r="F65" s="27"/>
      <c r="G65" s="26">
        <v>50</v>
      </c>
    </row>
    <row r="66" spans="1:7" ht="13.5" customHeight="1">
      <c r="A66" s="25" t="s">
        <v>74</v>
      </c>
      <c r="B66" s="21" t="s">
        <v>59</v>
      </c>
      <c r="C66" s="23" t="s">
        <v>56</v>
      </c>
      <c r="D66" s="21" t="s">
        <v>52</v>
      </c>
      <c r="E66" s="21" t="s">
        <v>106</v>
      </c>
      <c r="F66" s="27" t="s">
        <v>73</v>
      </c>
      <c r="G66" s="26">
        <v>4</v>
      </c>
    </row>
    <row r="67" spans="1:7" ht="12.75" hidden="1">
      <c r="A67" s="25" t="s">
        <v>30</v>
      </c>
      <c r="B67" s="27" t="s">
        <v>59</v>
      </c>
      <c r="C67" s="23" t="s">
        <v>56</v>
      </c>
      <c r="D67" s="21" t="s">
        <v>52</v>
      </c>
      <c r="E67" s="21" t="s">
        <v>29</v>
      </c>
      <c r="F67" s="27" t="s">
        <v>8</v>
      </c>
      <c r="G67" s="26"/>
    </row>
    <row r="68" spans="1:7" ht="12.75" hidden="1">
      <c r="A68" s="25" t="s">
        <v>30</v>
      </c>
      <c r="B68" s="27" t="s">
        <v>59</v>
      </c>
      <c r="C68" s="23" t="s">
        <v>56</v>
      </c>
      <c r="D68" s="21" t="s">
        <v>52</v>
      </c>
      <c r="E68" s="21" t="s">
        <v>29</v>
      </c>
      <c r="F68" s="27" t="s">
        <v>8</v>
      </c>
      <c r="G68" s="26"/>
    </row>
    <row r="69" spans="1:7" ht="12.75" hidden="1">
      <c r="A69" s="25" t="s">
        <v>30</v>
      </c>
      <c r="B69" s="27" t="s">
        <v>59</v>
      </c>
      <c r="C69" s="23" t="s">
        <v>56</v>
      </c>
      <c r="D69" s="21" t="s">
        <v>52</v>
      </c>
      <c r="E69" s="21" t="s">
        <v>29</v>
      </c>
      <c r="F69" s="27" t="s">
        <v>8</v>
      </c>
      <c r="G69" s="26"/>
    </row>
    <row r="70" spans="1:7" ht="22.5" hidden="1">
      <c r="A70" s="25" t="s">
        <v>32</v>
      </c>
      <c r="B70" s="21" t="s">
        <v>59</v>
      </c>
      <c r="C70" s="23" t="s">
        <v>56</v>
      </c>
      <c r="D70" s="21" t="s">
        <v>52</v>
      </c>
      <c r="E70" s="21" t="s">
        <v>31</v>
      </c>
      <c r="F70" s="27" t="s">
        <v>8</v>
      </c>
      <c r="G70" s="26"/>
    </row>
    <row r="71" spans="1:7" ht="22.5" hidden="1">
      <c r="A71" s="25" t="s">
        <v>32</v>
      </c>
      <c r="B71" s="21" t="s">
        <v>59</v>
      </c>
      <c r="C71" s="23" t="s">
        <v>56</v>
      </c>
      <c r="D71" s="21" t="s">
        <v>52</v>
      </c>
      <c r="E71" s="21" t="s">
        <v>31</v>
      </c>
      <c r="F71" s="27" t="s">
        <v>8</v>
      </c>
      <c r="G71" s="26"/>
    </row>
    <row r="72" spans="1:7" ht="22.5" hidden="1">
      <c r="A72" s="25" t="s">
        <v>34</v>
      </c>
      <c r="B72" s="21" t="s">
        <v>59</v>
      </c>
      <c r="C72" s="23" t="s">
        <v>56</v>
      </c>
      <c r="D72" s="21" t="s">
        <v>52</v>
      </c>
      <c r="E72" s="21" t="s">
        <v>33</v>
      </c>
      <c r="F72" s="27" t="s">
        <v>19</v>
      </c>
      <c r="G72" s="26"/>
    </row>
    <row r="73" spans="1:7" ht="22.5" hidden="1">
      <c r="A73" s="25" t="s">
        <v>34</v>
      </c>
      <c r="B73" s="21" t="s">
        <v>59</v>
      </c>
      <c r="C73" s="23" t="s">
        <v>56</v>
      </c>
      <c r="D73" s="21" t="s">
        <v>52</v>
      </c>
      <c r="E73" s="21" t="s">
        <v>33</v>
      </c>
      <c r="F73" s="27" t="s">
        <v>19</v>
      </c>
      <c r="G73" s="26"/>
    </row>
    <row r="74" spans="1:7" ht="12.75" hidden="1">
      <c r="A74" s="25" t="s">
        <v>21</v>
      </c>
      <c r="B74" s="21" t="s">
        <v>59</v>
      </c>
      <c r="C74" s="23" t="s">
        <v>56</v>
      </c>
      <c r="D74" s="21" t="s">
        <v>52</v>
      </c>
      <c r="E74" s="21" t="s">
        <v>20</v>
      </c>
      <c r="F74" s="27" t="s">
        <v>19</v>
      </c>
      <c r="G74" s="26"/>
    </row>
    <row r="75" spans="1:7" ht="12.75" hidden="1">
      <c r="A75" s="25" t="s">
        <v>21</v>
      </c>
      <c r="B75" s="21" t="s">
        <v>59</v>
      </c>
      <c r="C75" s="23" t="s">
        <v>56</v>
      </c>
      <c r="D75" s="21" t="s">
        <v>52</v>
      </c>
      <c r="E75" s="21" t="s">
        <v>20</v>
      </c>
      <c r="F75" s="27" t="s">
        <v>19</v>
      </c>
      <c r="G75" s="26"/>
    </row>
    <row r="76" spans="1:7" ht="12.75" hidden="1">
      <c r="A76" s="25" t="s">
        <v>21</v>
      </c>
      <c r="B76" s="21" t="s">
        <v>59</v>
      </c>
      <c r="C76" s="23" t="s">
        <v>56</v>
      </c>
      <c r="D76" s="21" t="s">
        <v>52</v>
      </c>
      <c r="E76" s="21" t="s">
        <v>20</v>
      </c>
      <c r="F76" s="27" t="s">
        <v>19</v>
      </c>
      <c r="G76" s="26"/>
    </row>
    <row r="77" spans="1:7" ht="12.75">
      <c r="A77" s="28" t="s">
        <v>36</v>
      </c>
      <c r="B77" s="21" t="s">
        <v>59</v>
      </c>
      <c r="C77" s="23" t="s">
        <v>56</v>
      </c>
      <c r="D77" s="21" t="s">
        <v>55</v>
      </c>
      <c r="E77" s="21" t="s">
        <v>5</v>
      </c>
      <c r="F77" s="21" t="s">
        <v>5</v>
      </c>
      <c r="G77" s="24">
        <f>G79+G108+G109+G110</f>
        <v>108.5</v>
      </c>
    </row>
    <row r="78" spans="1:7" ht="12.75" hidden="1">
      <c r="A78" s="25" t="s">
        <v>38</v>
      </c>
      <c r="B78" s="21" t="s">
        <v>59</v>
      </c>
      <c r="C78" s="39"/>
      <c r="D78" s="27" t="s">
        <v>35</v>
      </c>
      <c r="E78" s="21" t="s">
        <v>37</v>
      </c>
      <c r="F78" s="27" t="s">
        <v>8</v>
      </c>
      <c r="G78" s="24"/>
    </row>
    <row r="79" spans="1:7" ht="14.25" customHeight="1">
      <c r="A79" s="25" t="s">
        <v>38</v>
      </c>
      <c r="B79" s="21" t="s">
        <v>59</v>
      </c>
      <c r="C79" s="23" t="s">
        <v>56</v>
      </c>
      <c r="D79" s="21" t="s">
        <v>55</v>
      </c>
      <c r="E79" s="21" t="s">
        <v>107</v>
      </c>
      <c r="F79" s="27" t="s">
        <v>73</v>
      </c>
      <c r="G79" s="26">
        <v>105.5</v>
      </c>
    </row>
    <row r="80" spans="1:7" ht="12.75" hidden="1">
      <c r="A80" s="25" t="s">
        <v>38</v>
      </c>
      <c r="B80" s="27" t="s">
        <v>59</v>
      </c>
      <c r="C80" s="23" t="s">
        <v>56</v>
      </c>
      <c r="D80" s="21" t="s">
        <v>55</v>
      </c>
      <c r="E80" s="21" t="s">
        <v>37</v>
      </c>
      <c r="F80" s="27" t="s">
        <v>8</v>
      </c>
      <c r="G80" s="26">
        <v>7</v>
      </c>
    </row>
    <row r="81" spans="1:7" ht="12.75" hidden="1">
      <c r="A81" s="25" t="s">
        <v>38</v>
      </c>
      <c r="B81" s="27" t="s">
        <v>59</v>
      </c>
      <c r="C81" s="23" t="s">
        <v>56</v>
      </c>
      <c r="D81" s="21" t="s">
        <v>55</v>
      </c>
      <c r="E81" s="21" t="s">
        <v>37</v>
      </c>
      <c r="F81" s="27" t="s">
        <v>8</v>
      </c>
      <c r="G81" s="26">
        <v>7</v>
      </c>
    </row>
    <row r="82" spans="1:7" ht="15" customHeight="1" hidden="1">
      <c r="A82" s="25" t="s">
        <v>40</v>
      </c>
      <c r="B82" s="21" t="s">
        <v>59</v>
      </c>
      <c r="C82" s="23" t="s">
        <v>56</v>
      </c>
      <c r="D82" s="21" t="s">
        <v>55</v>
      </c>
      <c r="E82" s="21" t="s">
        <v>39</v>
      </c>
      <c r="F82" s="27" t="s">
        <v>8</v>
      </c>
      <c r="G82" s="26">
        <v>7</v>
      </c>
    </row>
    <row r="83" spans="1:7" ht="33.75" hidden="1">
      <c r="A83" s="25" t="s">
        <v>40</v>
      </c>
      <c r="B83" s="21" t="s">
        <v>59</v>
      </c>
      <c r="C83" s="23" t="s">
        <v>56</v>
      </c>
      <c r="D83" s="21" t="s">
        <v>55</v>
      </c>
      <c r="E83" s="21" t="s">
        <v>39</v>
      </c>
      <c r="F83" s="27" t="s">
        <v>8</v>
      </c>
      <c r="G83" s="26">
        <v>7</v>
      </c>
    </row>
    <row r="84" spans="1:7" ht="33.75" hidden="1">
      <c r="A84" s="25" t="s">
        <v>40</v>
      </c>
      <c r="B84" s="21" t="s">
        <v>59</v>
      </c>
      <c r="C84" s="23" t="s">
        <v>56</v>
      </c>
      <c r="D84" s="21" t="s">
        <v>55</v>
      </c>
      <c r="E84" s="21" t="s">
        <v>39</v>
      </c>
      <c r="F84" s="27" t="s">
        <v>8</v>
      </c>
      <c r="G84" s="26">
        <v>7</v>
      </c>
    </row>
    <row r="85" spans="1:7" ht="33.75" hidden="1">
      <c r="A85" s="25" t="s">
        <v>40</v>
      </c>
      <c r="B85" s="21" t="s">
        <v>59</v>
      </c>
      <c r="C85" s="23" t="s">
        <v>56</v>
      </c>
      <c r="D85" s="21" t="s">
        <v>55</v>
      </c>
      <c r="E85" s="21" t="s">
        <v>39</v>
      </c>
      <c r="F85" s="27" t="s">
        <v>8</v>
      </c>
      <c r="G85" s="26">
        <v>7</v>
      </c>
    </row>
    <row r="86" spans="1:7" ht="12.75" hidden="1">
      <c r="A86" s="25" t="s">
        <v>42</v>
      </c>
      <c r="B86" s="21" t="s">
        <v>59</v>
      </c>
      <c r="C86" s="23" t="s">
        <v>56</v>
      </c>
      <c r="D86" s="21" t="s">
        <v>55</v>
      </c>
      <c r="E86" s="21" t="s">
        <v>41</v>
      </c>
      <c r="F86" s="27" t="s">
        <v>8</v>
      </c>
      <c r="G86" s="26">
        <v>7</v>
      </c>
    </row>
    <row r="87" spans="1:7" ht="12.75" hidden="1">
      <c r="A87" s="25" t="s">
        <v>42</v>
      </c>
      <c r="B87" s="21" t="s">
        <v>59</v>
      </c>
      <c r="C87" s="23" t="s">
        <v>56</v>
      </c>
      <c r="D87" s="21" t="s">
        <v>55</v>
      </c>
      <c r="E87" s="21" t="s">
        <v>41</v>
      </c>
      <c r="F87" s="27" t="s">
        <v>8</v>
      </c>
      <c r="G87" s="26">
        <v>7</v>
      </c>
    </row>
    <row r="88" spans="1:7" ht="12.75" hidden="1">
      <c r="A88" s="25" t="s">
        <v>42</v>
      </c>
      <c r="B88" s="21" t="s">
        <v>59</v>
      </c>
      <c r="C88" s="23" t="s">
        <v>56</v>
      </c>
      <c r="D88" s="21" t="s">
        <v>55</v>
      </c>
      <c r="E88" s="21" t="s">
        <v>41</v>
      </c>
      <c r="F88" s="27" t="s">
        <v>8</v>
      </c>
      <c r="G88" s="26">
        <v>7</v>
      </c>
    </row>
    <row r="89" spans="1:7" ht="12.75" hidden="1">
      <c r="A89" s="25" t="s">
        <v>42</v>
      </c>
      <c r="B89" s="21" t="s">
        <v>59</v>
      </c>
      <c r="C89" s="23" t="s">
        <v>56</v>
      </c>
      <c r="D89" s="21" t="s">
        <v>55</v>
      </c>
      <c r="E89" s="21" t="s">
        <v>41</v>
      </c>
      <c r="F89" s="27" t="s">
        <v>8</v>
      </c>
      <c r="G89" s="26">
        <v>7</v>
      </c>
    </row>
    <row r="90" spans="1:7" ht="12.75" hidden="1">
      <c r="A90" s="25" t="s">
        <v>44</v>
      </c>
      <c r="B90" s="21" t="s">
        <v>59</v>
      </c>
      <c r="C90" s="23" t="s">
        <v>56</v>
      </c>
      <c r="D90" s="21" t="s">
        <v>55</v>
      </c>
      <c r="E90" s="21" t="s">
        <v>43</v>
      </c>
      <c r="F90" s="27" t="s">
        <v>8</v>
      </c>
      <c r="G90" s="26">
        <v>7</v>
      </c>
    </row>
    <row r="91" spans="1:7" ht="12.75" hidden="1">
      <c r="A91" s="25" t="s">
        <v>44</v>
      </c>
      <c r="B91" s="21" t="s">
        <v>59</v>
      </c>
      <c r="C91" s="23" t="s">
        <v>56</v>
      </c>
      <c r="D91" s="21" t="s">
        <v>55</v>
      </c>
      <c r="E91" s="21" t="s">
        <v>43</v>
      </c>
      <c r="F91" s="27" t="s">
        <v>8</v>
      </c>
      <c r="G91" s="26">
        <v>7</v>
      </c>
    </row>
    <row r="92" spans="1:7" ht="12.75" hidden="1">
      <c r="A92" s="25" t="s">
        <v>44</v>
      </c>
      <c r="B92" s="21" t="s">
        <v>59</v>
      </c>
      <c r="C92" s="23" t="s">
        <v>56</v>
      </c>
      <c r="D92" s="21" t="s">
        <v>55</v>
      </c>
      <c r="E92" s="21" t="s">
        <v>43</v>
      </c>
      <c r="F92" s="27" t="s">
        <v>8</v>
      </c>
      <c r="G92" s="26">
        <v>7</v>
      </c>
    </row>
    <row r="93" spans="1:7" ht="12.75" hidden="1">
      <c r="A93" s="25" t="s">
        <v>46</v>
      </c>
      <c r="B93" s="21" t="s">
        <v>59</v>
      </c>
      <c r="C93" s="23" t="s">
        <v>56</v>
      </c>
      <c r="D93" s="21" t="s">
        <v>55</v>
      </c>
      <c r="E93" s="21" t="s">
        <v>45</v>
      </c>
      <c r="F93" s="27" t="s">
        <v>8</v>
      </c>
      <c r="G93" s="26">
        <v>7</v>
      </c>
    </row>
    <row r="94" spans="1:7" ht="12.75" hidden="1">
      <c r="A94" s="25" t="s">
        <v>46</v>
      </c>
      <c r="B94" s="21" t="s">
        <v>59</v>
      </c>
      <c r="C94" s="23" t="s">
        <v>56</v>
      </c>
      <c r="D94" s="21" t="s">
        <v>55</v>
      </c>
      <c r="E94" s="21" t="s">
        <v>45</v>
      </c>
      <c r="F94" s="27" t="s">
        <v>8</v>
      </c>
      <c r="G94" s="26">
        <v>7</v>
      </c>
    </row>
    <row r="95" spans="1:7" ht="12.75" hidden="1">
      <c r="A95" s="28" t="s">
        <v>5</v>
      </c>
      <c r="B95" s="21" t="s">
        <v>59</v>
      </c>
      <c r="C95" s="23" t="s">
        <v>56</v>
      </c>
      <c r="D95" s="21" t="s">
        <v>55</v>
      </c>
      <c r="E95" s="21" t="s">
        <v>5</v>
      </c>
      <c r="F95" s="21" t="s">
        <v>5</v>
      </c>
      <c r="G95" s="26">
        <v>7</v>
      </c>
    </row>
    <row r="96" spans="1:7" ht="22.5" hidden="1">
      <c r="A96" s="25" t="s">
        <v>48</v>
      </c>
      <c r="B96" s="21" t="s">
        <v>59</v>
      </c>
      <c r="C96" s="23" t="s">
        <v>56</v>
      </c>
      <c r="D96" s="21" t="s">
        <v>55</v>
      </c>
      <c r="E96" s="21" t="s">
        <v>47</v>
      </c>
      <c r="F96" s="27" t="s">
        <v>49</v>
      </c>
      <c r="G96" s="26">
        <v>7</v>
      </c>
    </row>
    <row r="97" spans="1:7" ht="22.5" hidden="1">
      <c r="A97" s="25" t="s">
        <v>48</v>
      </c>
      <c r="B97" s="21" t="s">
        <v>59</v>
      </c>
      <c r="C97" s="23" t="s">
        <v>56</v>
      </c>
      <c r="D97" s="21" t="s">
        <v>55</v>
      </c>
      <c r="E97" s="21" t="s">
        <v>47</v>
      </c>
      <c r="F97" s="27" t="s">
        <v>49</v>
      </c>
      <c r="G97" s="26">
        <v>7</v>
      </c>
    </row>
    <row r="98" spans="1:7" ht="22.5" hidden="1">
      <c r="A98" s="25" t="s">
        <v>48</v>
      </c>
      <c r="B98" s="21" t="s">
        <v>59</v>
      </c>
      <c r="C98" s="23" t="s">
        <v>56</v>
      </c>
      <c r="D98" s="21" t="s">
        <v>55</v>
      </c>
      <c r="E98" s="21" t="s">
        <v>47</v>
      </c>
      <c r="F98" s="27" t="s">
        <v>49</v>
      </c>
      <c r="G98" s="26">
        <v>7</v>
      </c>
    </row>
    <row r="99" spans="1:7" ht="22.5" hidden="1">
      <c r="A99" s="25" t="s">
        <v>48</v>
      </c>
      <c r="B99" s="21" t="s">
        <v>59</v>
      </c>
      <c r="C99" s="23" t="s">
        <v>56</v>
      </c>
      <c r="D99" s="21" t="s">
        <v>55</v>
      </c>
      <c r="E99" s="21" t="s">
        <v>47</v>
      </c>
      <c r="F99" s="27" t="s">
        <v>49</v>
      </c>
      <c r="G99" s="26">
        <v>7</v>
      </c>
    </row>
    <row r="100" spans="1:7" ht="22.5" hidden="1">
      <c r="A100" s="25" t="s">
        <v>48</v>
      </c>
      <c r="B100" s="21" t="s">
        <v>59</v>
      </c>
      <c r="C100" s="23" t="s">
        <v>56</v>
      </c>
      <c r="D100" s="21" t="s">
        <v>55</v>
      </c>
      <c r="E100" s="21" t="s">
        <v>47</v>
      </c>
      <c r="F100" s="27" t="s">
        <v>49</v>
      </c>
      <c r="G100" s="26">
        <v>7</v>
      </c>
    </row>
    <row r="101" spans="1:7" ht="22.5" hidden="1">
      <c r="A101" s="25" t="s">
        <v>48</v>
      </c>
      <c r="B101" s="21" t="s">
        <v>59</v>
      </c>
      <c r="C101" s="23" t="s">
        <v>56</v>
      </c>
      <c r="D101" s="21" t="s">
        <v>55</v>
      </c>
      <c r="E101" s="21" t="s">
        <v>47</v>
      </c>
      <c r="F101" s="27" t="s">
        <v>49</v>
      </c>
      <c r="G101" s="26">
        <v>7</v>
      </c>
    </row>
    <row r="102" spans="1:7" ht="22.5" hidden="1">
      <c r="A102" s="25" t="s">
        <v>48</v>
      </c>
      <c r="B102" s="21" t="s">
        <v>59</v>
      </c>
      <c r="C102" s="23" t="s">
        <v>56</v>
      </c>
      <c r="D102" s="21" t="s">
        <v>55</v>
      </c>
      <c r="E102" s="21" t="s">
        <v>47</v>
      </c>
      <c r="F102" s="27" t="s">
        <v>49</v>
      </c>
      <c r="G102" s="26">
        <v>7</v>
      </c>
    </row>
    <row r="103" spans="1:7" ht="22.5" hidden="1">
      <c r="A103" s="25" t="s">
        <v>48</v>
      </c>
      <c r="B103" s="21" t="s">
        <v>59</v>
      </c>
      <c r="C103" s="23" t="s">
        <v>56</v>
      </c>
      <c r="D103" s="21" t="s">
        <v>55</v>
      </c>
      <c r="E103" s="21" t="s">
        <v>47</v>
      </c>
      <c r="F103" s="27" t="s">
        <v>49</v>
      </c>
      <c r="G103" s="26">
        <v>7</v>
      </c>
    </row>
    <row r="104" spans="1:7" ht="22.5" hidden="1">
      <c r="A104" s="25" t="s">
        <v>48</v>
      </c>
      <c r="B104" s="21" t="s">
        <v>59</v>
      </c>
      <c r="C104" s="23" t="s">
        <v>56</v>
      </c>
      <c r="D104" s="21" t="s">
        <v>55</v>
      </c>
      <c r="E104" s="21" t="s">
        <v>47</v>
      </c>
      <c r="F104" s="27" t="s">
        <v>49</v>
      </c>
      <c r="G104" s="26">
        <v>7</v>
      </c>
    </row>
    <row r="105" spans="1:7" ht="22.5" hidden="1">
      <c r="A105" s="25" t="s">
        <v>48</v>
      </c>
      <c r="B105" s="21" t="s">
        <v>59</v>
      </c>
      <c r="C105" s="23" t="s">
        <v>56</v>
      </c>
      <c r="D105" s="21" t="s">
        <v>55</v>
      </c>
      <c r="E105" s="21" t="s">
        <v>47</v>
      </c>
      <c r="F105" s="27" t="s">
        <v>49</v>
      </c>
      <c r="G105" s="26">
        <v>7</v>
      </c>
    </row>
    <row r="106" spans="1:7" ht="22.5" hidden="1">
      <c r="A106" s="25" t="s">
        <v>48</v>
      </c>
      <c r="B106" s="21" t="s">
        <v>59</v>
      </c>
      <c r="C106" s="23" t="s">
        <v>56</v>
      </c>
      <c r="D106" s="21" t="s">
        <v>55</v>
      </c>
      <c r="E106" s="21" t="s">
        <v>47</v>
      </c>
      <c r="F106" s="27" t="s">
        <v>49</v>
      </c>
      <c r="G106" s="26">
        <v>7</v>
      </c>
    </row>
    <row r="107" spans="1:7" ht="22.5" hidden="1">
      <c r="A107" s="25" t="s">
        <v>48</v>
      </c>
      <c r="B107" s="21" t="s">
        <v>59</v>
      </c>
      <c r="C107" s="23" t="s">
        <v>56</v>
      </c>
      <c r="D107" s="21" t="s">
        <v>55</v>
      </c>
      <c r="E107" s="21" t="s">
        <v>47</v>
      </c>
      <c r="F107" s="27" t="s">
        <v>49</v>
      </c>
      <c r="G107" s="26">
        <v>7</v>
      </c>
    </row>
    <row r="108" spans="1:7" ht="14.25" customHeight="1">
      <c r="A108" s="25" t="s">
        <v>42</v>
      </c>
      <c r="B108" s="21" t="s">
        <v>59</v>
      </c>
      <c r="C108" s="23" t="s">
        <v>56</v>
      </c>
      <c r="D108" s="21" t="s">
        <v>55</v>
      </c>
      <c r="E108" s="21" t="s">
        <v>108</v>
      </c>
      <c r="F108" s="27" t="s">
        <v>73</v>
      </c>
      <c r="G108" s="26">
        <v>1</v>
      </c>
    </row>
    <row r="109" spans="1:7" ht="14.25" customHeight="1">
      <c r="A109" s="25" t="s">
        <v>44</v>
      </c>
      <c r="B109" s="21" t="s">
        <v>59</v>
      </c>
      <c r="C109" s="23" t="s">
        <v>56</v>
      </c>
      <c r="D109" s="21" t="s">
        <v>55</v>
      </c>
      <c r="E109" s="21" t="s">
        <v>109</v>
      </c>
      <c r="F109" s="27" t="s">
        <v>73</v>
      </c>
      <c r="G109" s="26">
        <v>1</v>
      </c>
    </row>
    <row r="110" spans="1:7" ht="14.25" customHeight="1">
      <c r="A110" s="25" t="s">
        <v>46</v>
      </c>
      <c r="B110" s="21" t="s">
        <v>59</v>
      </c>
      <c r="C110" s="23" t="s">
        <v>56</v>
      </c>
      <c r="D110" s="21" t="s">
        <v>55</v>
      </c>
      <c r="E110" s="21" t="s">
        <v>110</v>
      </c>
      <c r="F110" s="27" t="s">
        <v>73</v>
      </c>
      <c r="G110" s="26">
        <v>1</v>
      </c>
    </row>
    <row r="111" spans="1:7" s="4" customFormat="1" ht="14.25" customHeight="1">
      <c r="A111" s="33" t="s">
        <v>95</v>
      </c>
      <c r="B111" s="21" t="s">
        <v>59</v>
      </c>
      <c r="C111" s="23" t="s">
        <v>88</v>
      </c>
      <c r="D111" s="21" t="s">
        <v>94</v>
      </c>
      <c r="E111" s="21"/>
      <c r="F111" s="21"/>
      <c r="G111" s="24">
        <f>G112</f>
        <v>1</v>
      </c>
    </row>
    <row r="112" spans="1:7" ht="21" customHeight="1">
      <c r="A112" s="33" t="s">
        <v>96</v>
      </c>
      <c r="B112" s="21" t="s">
        <v>59</v>
      </c>
      <c r="C112" s="23" t="s">
        <v>88</v>
      </c>
      <c r="D112" s="21" t="s">
        <v>94</v>
      </c>
      <c r="E112" s="21" t="s">
        <v>111</v>
      </c>
      <c r="F112" s="27" t="s">
        <v>89</v>
      </c>
      <c r="G112" s="26">
        <v>1</v>
      </c>
    </row>
    <row r="113" spans="1:7" ht="21" customHeight="1">
      <c r="A113" s="40" t="s">
        <v>116</v>
      </c>
      <c r="B113" s="21" t="s">
        <v>59</v>
      </c>
      <c r="C113" s="23" t="s">
        <v>64</v>
      </c>
      <c r="D113" s="21"/>
      <c r="E113" s="21"/>
      <c r="F113" s="27"/>
      <c r="G113" s="24">
        <f>G114</f>
        <v>30</v>
      </c>
    </row>
    <row r="114" spans="1:7" ht="21" customHeight="1">
      <c r="A114" s="32" t="s">
        <v>117</v>
      </c>
      <c r="B114" s="21" t="s">
        <v>59</v>
      </c>
      <c r="C114" s="23" t="s">
        <v>64</v>
      </c>
      <c r="D114" s="21" t="s">
        <v>53</v>
      </c>
      <c r="E114" s="37" t="s">
        <v>118</v>
      </c>
      <c r="F114" s="27" t="s">
        <v>73</v>
      </c>
      <c r="G114" s="26">
        <v>30</v>
      </c>
    </row>
    <row r="115" spans="1:7" ht="16.5" customHeight="1">
      <c r="A115" s="28" t="s">
        <v>79</v>
      </c>
      <c r="B115" s="21" t="s">
        <v>59</v>
      </c>
      <c r="C115" s="23" t="s">
        <v>57</v>
      </c>
      <c r="D115" s="21"/>
      <c r="E115" s="21"/>
      <c r="F115" s="27"/>
      <c r="G115" s="24">
        <f>G116</f>
        <v>204.582</v>
      </c>
    </row>
    <row r="116" spans="1:7" ht="15" customHeight="1">
      <c r="A116" s="25" t="s">
        <v>80</v>
      </c>
      <c r="B116" s="21" t="s">
        <v>59</v>
      </c>
      <c r="C116" s="23" t="s">
        <v>57</v>
      </c>
      <c r="D116" s="21" t="s">
        <v>55</v>
      </c>
      <c r="E116" s="21" t="s">
        <v>112</v>
      </c>
      <c r="F116" s="27" t="s">
        <v>8</v>
      </c>
      <c r="G116" s="26">
        <v>204.582</v>
      </c>
    </row>
    <row r="117" spans="1:7" s="4" customFormat="1" ht="18.75" customHeight="1">
      <c r="A117" s="28" t="s">
        <v>68</v>
      </c>
      <c r="B117" s="21" t="s">
        <v>59</v>
      </c>
      <c r="C117" s="23" t="s">
        <v>69</v>
      </c>
      <c r="D117" s="21" t="s">
        <v>53</v>
      </c>
      <c r="E117" s="21"/>
      <c r="F117" s="21"/>
      <c r="G117" s="24">
        <f>G118</f>
        <v>3329.4500000000003</v>
      </c>
    </row>
    <row r="118" spans="1:7" s="4" customFormat="1" ht="24.75" customHeight="1">
      <c r="A118" s="25" t="s">
        <v>81</v>
      </c>
      <c r="B118" s="21" t="s">
        <v>59</v>
      </c>
      <c r="C118" s="23" t="s">
        <v>69</v>
      </c>
      <c r="D118" s="21" t="s">
        <v>53</v>
      </c>
      <c r="E118" s="21" t="s">
        <v>113</v>
      </c>
      <c r="F118" s="21"/>
      <c r="G118" s="24">
        <f>G121+G120+G119</f>
        <v>3329.4500000000003</v>
      </c>
    </row>
    <row r="119" spans="1:7" s="4" customFormat="1" ht="18.75" customHeight="1">
      <c r="A119" s="41" t="s">
        <v>124</v>
      </c>
      <c r="B119" s="21" t="s">
        <v>59</v>
      </c>
      <c r="C119" s="23" t="s">
        <v>69</v>
      </c>
      <c r="D119" s="21" t="s">
        <v>53</v>
      </c>
      <c r="E119" s="21" t="s">
        <v>113</v>
      </c>
      <c r="F119" s="27" t="s">
        <v>122</v>
      </c>
      <c r="G119" s="26">
        <v>10.079</v>
      </c>
    </row>
    <row r="120" spans="1:7" s="4" customFormat="1" ht="17.25" customHeight="1">
      <c r="A120" s="42" t="s">
        <v>125</v>
      </c>
      <c r="B120" s="21" t="s">
        <v>59</v>
      </c>
      <c r="C120" s="23" t="s">
        <v>69</v>
      </c>
      <c r="D120" s="21" t="s">
        <v>53</v>
      </c>
      <c r="E120" s="21" t="s">
        <v>113</v>
      </c>
      <c r="F120" s="27" t="s">
        <v>122</v>
      </c>
      <c r="G120" s="26">
        <v>191.5</v>
      </c>
    </row>
    <row r="121" spans="1:7" ht="25.5" customHeight="1">
      <c r="A121" s="25" t="s">
        <v>82</v>
      </c>
      <c r="B121" s="21" t="s">
        <v>59</v>
      </c>
      <c r="C121" s="23" t="s">
        <v>69</v>
      </c>
      <c r="D121" s="21" t="s">
        <v>53</v>
      </c>
      <c r="E121" s="21" t="s">
        <v>113</v>
      </c>
      <c r="F121" s="27" t="s">
        <v>123</v>
      </c>
      <c r="G121" s="26">
        <v>3127.871</v>
      </c>
    </row>
    <row r="122" spans="1:7" ht="12.75">
      <c r="A122" s="43" t="s">
        <v>62</v>
      </c>
      <c r="B122" s="39"/>
      <c r="C122" s="39"/>
      <c r="D122" s="44" t="s">
        <v>5</v>
      </c>
      <c r="E122" s="44"/>
      <c r="F122" s="44"/>
      <c r="G122" s="22">
        <f>G9+G117</f>
        <v>8480.293000000001</v>
      </c>
    </row>
    <row r="123" spans="1:7" ht="6.75" customHeight="1">
      <c r="A123" s="45"/>
      <c r="B123" s="12"/>
      <c r="C123" s="12"/>
      <c r="D123" s="17"/>
      <c r="E123" s="46"/>
      <c r="F123" s="12"/>
      <c r="G123" s="47"/>
    </row>
    <row r="124" spans="1:7" ht="12.75" hidden="1">
      <c r="A124" s="45"/>
      <c r="B124" s="12"/>
      <c r="C124" s="12"/>
      <c r="D124" s="17"/>
      <c r="E124" s="46"/>
      <c r="F124" s="12"/>
      <c r="G124" s="47"/>
    </row>
    <row r="125" spans="1:7" ht="3" customHeight="1">
      <c r="A125" s="45"/>
      <c r="B125" s="12"/>
      <c r="C125" s="12"/>
      <c r="D125" s="12"/>
      <c r="E125" s="46"/>
      <c r="F125" s="12"/>
      <c r="G125" s="47"/>
    </row>
    <row r="126" spans="1:7" ht="15.75">
      <c r="A126" s="48" t="s">
        <v>86</v>
      </c>
      <c r="B126" s="48"/>
      <c r="C126" s="48"/>
      <c r="D126" s="49"/>
      <c r="E126" s="50"/>
      <c r="F126" s="51"/>
      <c r="G126" s="52" t="s">
        <v>87</v>
      </c>
    </row>
    <row r="127" spans="1:7" ht="15.75">
      <c r="A127" s="2"/>
      <c r="C127" s="10"/>
      <c r="D127" s="10"/>
      <c r="E127" s="9"/>
      <c r="F127" s="10"/>
      <c r="G127" s="10"/>
    </row>
  </sheetData>
  <sheetProtection/>
  <mergeCells count="4">
    <mergeCell ref="E2:H2"/>
    <mergeCell ref="A5:G6"/>
    <mergeCell ref="E3:I3"/>
    <mergeCell ref="A126:D126"/>
  </mergeCells>
  <printOptions/>
  <pageMargins left="0.5905511811023623" right="0.15748031496062992" top="0.15748031496062992" bottom="0.15748031496062992" header="0.15748031496062992" footer="0.1574803149606299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2016-11-25T02:18:26Z</cp:lastPrinted>
  <dcterms:created xsi:type="dcterms:W3CDTF">1996-10-08T23:32:33Z</dcterms:created>
  <dcterms:modified xsi:type="dcterms:W3CDTF">2016-11-25T02:18:46Z</dcterms:modified>
  <cp:category/>
  <cp:version/>
  <cp:contentType/>
  <cp:contentStatus/>
</cp:coreProperties>
</file>